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 firstSheet="2" activeTab="2"/>
  </bookViews>
  <sheets>
    <sheet name="2011_13 A1 IQ range" sheetId="2" state="hidden" r:id="rId1"/>
    <sheet name="2013 waiting IQ range" sheetId="4" state="hidden" r:id="rId2"/>
    <sheet name="charts" sheetId="5" r:id="rId3"/>
  </sheets>
  <externalReferences>
    <externalReference r:id="rId4"/>
    <externalReference r:id="rId5"/>
  </externalReferences>
  <definedNames>
    <definedName name="LAs">'2013 waiting IQ range'!$B$7:$B$157</definedName>
  </definedNames>
  <calcPr calcId="145621"/>
</workbook>
</file>

<file path=xl/calcChain.xml><?xml version="1.0" encoding="utf-8"?>
<calcChain xmlns="http://schemas.openxmlformats.org/spreadsheetml/2006/main">
  <c r="C33" i="5" l="1"/>
  <c r="B33" i="5"/>
  <c r="C32" i="5"/>
  <c r="B32" i="5"/>
  <c r="C31" i="5"/>
  <c r="B31" i="5"/>
  <c r="B157" i="4" l="1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7" i="2"/>
  <c r="B4" i="5" l="1"/>
  <c r="B9" i="5"/>
  <c r="B8" i="5"/>
  <c r="B7" i="5"/>
  <c r="B13" i="5" s="1"/>
  <c r="C9" i="5"/>
  <c r="C8" i="5"/>
  <c r="C4" i="5"/>
  <c r="C7" i="5"/>
  <c r="C13" i="5" s="1"/>
  <c r="B14" i="5" l="1"/>
  <c r="B15" i="5"/>
  <c r="C14" i="5"/>
  <c r="C15" i="5" l="1"/>
</calcChain>
</file>

<file path=xl/sharedStrings.xml><?xml version="1.0" encoding="utf-8"?>
<sst xmlns="http://schemas.openxmlformats.org/spreadsheetml/2006/main" count="106" uniqueCount="27">
  <si>
    <t>count</t>
  </si>
  <si>
    <t>LQ</t>
  </si>
  <si>
    <t>med</t>
  </si>
  <si>
    <t>UQ</t>
  </si>
  <si>
    <t>enter care to place</t>
  </si>
  <si>
    <t>IQ</t>
  </si>
  <si>
    <t>enter care to 31/3/13</t>
  </si>
  <si>
    <t>Percentile</t>
  </si>
  <si>
    <t>(31 Mar 2013)</t>
  </si>
  <si>
    <t>A1 suppressed and rounded</t>
  </si>
  <si>
    <t>2013 waiting as at 31 Mar 13 - rounded and suppressed</t>
  </si>
  <si>
    <t>Select an LA from the drop down list:</t>
  </si>
  <si>
    <t>Lower quartile (25th percentile)</t>
  </si>
  <si>
    <t>Median (50th percentile)</t>
  </si>
  <si>
    <t>Upper quartile (75th percentile)</t>
  </si>
  <si>
    <t>Number of children</t>
  </si>
  <si>
    <t>A1 - entering care to placement (2010-13)</t>
  </si>
  <si>
    <t>Children with a decision waiting to be placed</t>
  </si>
  <si>
    <t>Children with a decision waiting to be placed (as at 31 March 2013)</t>
  </si>
  <si>
    <t>Barking and Dagenham</t>
  </si>
  <si>
    <t>(2010-13)</t>
  </si>
  <si>
    <t>Adopted</t>
  </si>
  <si>
    <t>Waiting*</t>
  </si>
  <si>
    <t>Latest date here</t>
  </si>
  <si>
    <t xml:space="preserve">A1 - entering care to placement </t>
  </si>
  <si>
    <t>Latest data here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</si>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</sst>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1" fontId="0" fillId="0" borderId="0" xfId="0" applyNumberFormat="1"/>
    <xf numFmtId="16" fontId="0" fillId="0" borderId="0" xfId="0" quotePrefix="1" applyNumberFormat="1"/>
    <xf numFmtId="0" fontId="0" fillId="2" borderId="0" xfId="0" applyFill="1"/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/>
    <xf numFmtId="0" fontId="0" fillId="0" borderId="0" xfId="0" applyBorder="1" applyAlignment="1">
      <alignment wrapText="1"/>
    </xf>
    <xf numFmtId="0" fontId="3" fillId="0" borderId="0" xfId="0" applyFont="1" applyProtection="1"/>
    <xf numFmtId="0" fontId="4" fillId="0" borderId="0" xfId="0" applyFont="1" applyProtection="1"/>
    <xf numFmtId="15" fontId="4" fillId="0" borderId="0" xfId="0" applyNumberFormat="1" applyFont="1" applyProtection="1"/>
    <xf numFmtId="1" fontId="3" fillId="0" borderId="0" xfId="0" applyNumberFormat="1" applyFont="1" applyProtection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1" xfId="0" quotePrefix="1" applyNumberFormat="1" applyFont="1" applyFill="1" applyBorder="1"/>
    <xf numFmtId="0" fontId="2" fillId="3" borderId="2" xfId="0" quotePrefix="1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/>
              <a:t>Time from entry to care to (i) placement (for adopted</a:t>
            </a:r>
            <a:r>
              <a:rPr lang="en-GB" sz="1100" baseline="0"/>
              <a:t> cohort 2010-13) and (ii) to 31 March 2013 (for waiting cohort), days </a:t>
            </a:r>
            <a:endParaRPr lang="en-GB" sz="1100"/>
          </a:p>
        </c:rich>
      </c:tx>
      <c:layout>
        <c:manualLayout>
          <c:xMode val="edge"/>
          <c:yMode val="edge"/>
          <c:x val="0.15500226267970899"/>
          <c:y val="1.00859586757325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3818240531372"/>
          <c:y val="0.14353201862766637"/>
          <c:w val="0.84043053128904599"/>
          <c:h val="0.65796830244990934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 w="25400">
              <a:noFill/>
            </a:ln>
          </c:spPr>
          <c:invertIfNegative val="0"/>
          <c:dLbls>
            <c:delete val="1"/>
          </c:dLbls>
          <c:cat>
            <c:multiLvlStrRef>
              <c:f>charts!$B$11:$C$12</c:f>
              <c:multiLvlStrCache>
                <c:ptCount val="2"/>
                <c:lvl>
                  <c:pt idx="0">
                    <c:v>Adopted</c:v>
                  </c:pt>
                  <c:pt idx="1">
                    <c:v>Waiting*</c:v>
                  </c:pt>
                </c:lvl>
                <c:lvl>
                  <c:pt idx="0">
                    <c:v>(2010-13)</c:v>
                  </c:pt>
                  <c:pt idx="1">
                    <c:v>(31 Mar 2013)</c:v>
                  </c:pt>
                </c:lvl>
              </c:multiLvlStrCache>
            </c:multiLvlStrRef>
          </c:cat>
          <c:val>
            <c:numRef>
              <c:f>charts!$B$13:$C$13</c:f>
              <c:numCache>
                <c:formatCode>0</c:formatCode>
                <c:ptCount val="2"/>
                <c:pt idx="0">
                  <c:v>438</c:v>
                </c:pt>
                <c:pt idx="1">
                  <c:v>793</c:v>
                </c:pt>
              </c:numCache>
            </c:numRef>
          </c:val>
        </c:ser>
        <c:ser>
          <c:idx val="2"/>
          <c:order val="1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cat>
            <c:multiLvlStrRef>
              <c:f>charts!$B$11:$C$12</c:f>
              <c:multiLvlStrCache>
                <c:ptCount val="2"/>
                <c:lvl>
                  <c:pt idx="0">
                    <c:v>Adopted</c:v>
                  </c:pt>
                  <c:pt idx="1">
                    <c:v>Waiting*</c:v>
                  </c:pt>
                </c:lvl>
                <c:lvl>
                  <c:pt idx="0">
                    <c:v>(2010-13)</c:v>
                  </c:pt>
                  <c:pt idx="1">
                    <c:v>(31 Mar 2013)</c:v>
                  </c:pt>
                </c:lvl>
              </c:multiLvlStrCache>
            </c:multiLvlStrRef>
          </c:cat>
          <c:val>
            <c:numRef>
              <c:f>charts!$B$14:$C$14</c:f>
              <c:numCache>
                <c:formatCode>0</c:formatCode>
                <c:ptCount val="2"/>
                <c:pt idx="0">
                  <c:v>153</c:v>
                </c:pt>
                <c:pt idx="1">
                  <c:v>252</c:v>
                </c:pt>
              </c:numCache>
            </c:numRef>
          </c:val>
        </c:ser>
        <c:ser>
          <c:idx val="3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errBars>
            <c:errBarType val="plus"/>
            <c:errValType val="cust"/>
            <c:noEndCap val="0"/>
            <c:plus>
              <c:numRef>
                <c:f>[2]Legacy!$B$18:$C$18</c:f>
                <c:numCache>
                  <c:formatCode>General</c:formatCode>
                  <c:ptCount val="2"/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multiLvlStrRef>
              <c:f>charts!$B$11:$C$12</c:f>
              <c:multiLvlStrCache>
                <c:ptCount val="2"/>
                <c:lvl>
                  <c:pt idx="0">
                    <c:v>Adopted</c:v>
                  </c:pt>
                  <c:pt idx="1">
                    <c:v>Waiting*</c:v>
                  </c:pt>
                </c:lvl>
                <c:lvl>
                  <c:pt idx="0">
                    <c:v>(2010-13)</c:v>
                  </c:pt>
                  <c:pt idx="1">
                    <c:v>(31 Mar 2013)</c:v>
                  </c:pt>
                </c:lvl>
              </c:multiLvlStrCache>
            </c:multiLvlStrRef>
          </c:cat>
          <c:val>
            <c:numRef>
              <c:f>charts!$B$15:$C$15</c:f>
              <c:numCache>
                <c:formatCode>0</c:formatCode>
                <c:ptCount val="2"/>
                <c:pt idx="0">
                  <c:v>228</c:v>
                </c:pt>
                <c:pt idx="1">
                  <c:v>278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2"/>
        <c:overlap val="100"/>
        <c:axId val="72342528"/>
        <c:axId val="72393472"/>
      </c:barChart>
      <c:catAx>
        <c:axId val="723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9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393472"/>
        <c:scaling>
          <c:orientation val="minMax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Number of days</a:t>
                </a:r>
              </a:p>
            </c:rich>
          </c:tx>
          <c:layout>
            <c:manualLayout>
              <c:xMode val="edge"/>
              <c:yMode val="edge"/>
              <c:x val="5.5905964364461047E-3"/>
              <c:y val="0.32344982073691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42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/>
              <a:t>Time from entry to care to (i) placement (for adopted</a:t>
            </a:r>
            <a:r>
              <a:rPr lang="en-GB" sz="1100" baseline="0"/>
              <a:t> cohort 2011-14) and (ii) to latest date (for waiting cohort), days </a:t>
            </a:r>
            <a:endParaRPr lang="en-GB" sz="1100"/>
          </a:p>
        </c:rich>
      </c:tx>
      <c:layout>
        <c:manualLayout>
          <c:xMode val="edge"/>
          <c:yMode val="edge"/>
          <c:x val="0.15500226267970899"/>
          <c:y val="1.00859586757325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3818240531372"/>
          <c:y val="0.14353201862766637"/>
          <c:w val="0.84043053128904599"/>
          <c:h val="0.65796830244990934"/>
        </c:manualLayout>
      </c:layout>
      <c:barChart>
        <c:barDir val="col"/>
        <c:grouping val="stacked"/>
        <c:varyColors val="0"/>
        <c:ser>
          <c:idx val="1"/>
          <c:order val="0"/>
          <c:spPr>
            <a:noFill/>
            <a:ln w="25400">
              <a:noFill/>
            </a:ln>
          </c:spPr>
          <c:invertIfNegative val="0"/>
          <c:dLbls>
            <c:delete val="1"/>
          </c:dLbls>
          <c:cat>
            <c:multiLvlStrRef>
              <c:f>charts!$B$29:$C$30</c:f>
              <c:multiLvlStrCache>
                <c:ptCount val="2"/>
                <c:lvl>
                  <c:pt idx="0">
                    <c:v>Adopted</c:v>
                  </c:pt>
                  <c:pt idx="1">
                    <c:v>Waiting*</c:v>
                  </c:pt>
                </c:lvl>
                <c:lvl>
                  <c:pt idx="0">
                    <c:v>Latest date here</c:v>
                  </c:pt>
                  <c:pt idx="1">
                    <c:v>Latest date here</c:v>
                  </c:pt>
                </c:lvl>
              </c:multiLvlStrCache>
            </c:multiLvlStrRef>
          </c:cat>
          <c:val>
            <c:numRef>
              <c:f>charts!$B$31:$C$31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1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cat>
            <c:multiLvlStrRef>
              <c:f>charts!$B$29:$C$30</c:f>
              <c:multiLvlStrCache>
                <c:ptCount val="2"/>
                <c:lvl>
                  <c:pt idx="0">
                    <c:v>Adopted</c:v>
                  </c:pt>
                  <c:pt idx="1">
                    <c:v>Waiting*</c:v>
                  </c:pt>
                </c:lvl>
                <c:lvl>
                  <c:pt idx="0">
                    <c:v>Latest date here</c:v>
                  </c:pt>
                  <c:pt idx="1">
                    <c:v>Latest date here</c:v>
                  </c:pt>
                </c:lvl>
              </c:multiLvlStrCache>
            </c:multiLvlStrRef>
          </c:cat>
          <c:val>
            <c:numRef>
              <c:f>charts!$B$32:$C$32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2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elete val="1"/>
          </c:dLbls>
          <c:errBars>
            <c:errBarType val="plus"/>
            <c:errValType val="cust"/>
            <c:noEndCap val="0"/>
            <c:plus>
              <c:numRef>
                <c:f>[2]Legacy!$B$18:$C$18</c:f>
                <c:numCache>
                  <c:formatCode>General</c:formatCode>
                  <c:ptCount val="2"/>
                </c:numCache>
              </c:numRef>
            </c:pl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multiLvlStrRef>
              <c:f>charts!$B$29:$C$30</c:f>
              <c:multiLvlStrCache>
                <c:ptCount val="2"/>
                <c:lvl>
                  <c:pt idx="0">
                    <c:v>Adopted</c:v>
                  </c:pt>
                  <c:pt idx="1">
                    <c:v>Waiting*</c:v>
                  </c:pt>
                </c:lvl>
                <c:lvl>
                  <c:pt idx="0">
                    <c:v>Latest date here</c:v>
                  </c:pt>
                  <c:pt idx="1">
                    <c:v>Latest date here</c:v>
                  </c:pt>
                </c:lvl>
              </c:multiLvlStrCache>
            </c:multiLvlStrRef>
          </c:cat>
          <c:val>
            <c:numRef>
              <c:f>charts!$B$33:$C$33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2"/>
        <c:overlap val="100"/>
        <c:axId val="72882432"/>
        <c:axId val="72892416"/>
      </c:barChart>
      <c:catAx>
        <c:axId val="7288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9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892416"/>
        <c:scaling>
          <c:orientation val="minMax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Number of days</a:t>
                </a:r>
              </a:p>
            </c:rich>
          </c:tx>
          <c:layout>
            <c:manualLayout>
              <c:xMode val="edge"/>
              <c:yMode val="edge"/>
              <c:x val="5.5905964364461047E-3"/>
              <c:y val="0.323449820736918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82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47624</xdr:rowOff>
    </xdr:from>
    <xdr:to>
      <xdr:col>12</xdr:col>
      <xdr:colOff>542926</xdr:colOff>
      <xdr:row>18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371476</xdr:colOff>
      <xdr:row>7</xdr:row>
      <xdr:rowOff>133350</xdr:rowOff>
    </xdr:from>
    <xdr:to>
      <xdr:col>10</xdr:col>
      <xdr:colOff>495300</xdr:colOff>
      <xdr:row>8</xdr:row>
      <xdr:rowOff>0</xdr:rowOff>
    </xdr:to>
    <xdr:sp macro="" textlink="">
      <xdr:nvSpPr>
        <xdr:cNvPr id="12" name="TextBox 11"/>
        <xdr:cNvSpPr txBox="1"/>
      </xdr:nvSpPr>
      <xdr:spPr>
        <a:xfrm>
          <a:off x="7448551" y="1657350"/>
          <a:ext cx="73342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UQ = 704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12</xdr:col>
      <xdr:colOff>523876</xdr:colOff>
      <xdr:row>40</xdr:row>
      <xdr:rowOff>9526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0.44268</cdr:x>
      <cdr:y>0.92768</cdr:y>
    </cdr:from>
    <cdr:to>
      <cdr:x>0.97707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390775" y="3720024"/>
          <a:ext cx="2886075" cy="290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000"/>
            <a:t>*Children with a decision waiting to be placed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0.44268</cdr:x>
      <cdr:y>0.92768</cdr:y>
    </cdr:from>
    <cdr:to>
      <cdr:x>0.97707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390775" y="3720024"/>
          <a:ext cx="2886075" cy="2900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000"/>
            <a:t>*Children with a decision waiting to be placed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children%20waiting_average%20time%202012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xplot%20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_2012 children wait times"/>
      <sheetName val="Model 1 data rounding"/>
      <sheetName val="Model 1 data_final"/>
      <sheetName val="Charts"/>
    </sheetNames>
    <sheetDataSet>
      <sheetData sheetId="0"/>
      <sheetData sheetId="1">
        <row r="4">
          <cell r="A4">
            <v>301</v>
          </cell>
          <cell r="B4" t="str">
            <v>Barking and Dagenham</v>
          </cell>
        </row>
        <row r="5">
          <cell r="A5">
            <v>302</v>
          </cell>
          <cell r="B5" t="str">
            <v>Barnet</v>
          </cell>
        </row>
        <row r="6">
          <cell r="A6">
            <v>370</v>
          </cell>
          <cell r="B6" t="str">
            <v>Barnsley</v>
          </cell>
        </row>
        <row r="7">
          <cell r="A7">
            <v>800</v>
          </cell>
          <cell r="B7" t="str">
            <v>Bath and North East Somerset</v>
          </cell>
        </row>
        <row r="8">
          <cell r="A8">
            <v>822</v>
          </cell>
          <cell r="B8" t="str">
            <v>Bedford4</v>
          </cell>
        </row>
        <row r="9">
          <cell r="A9">
            <v>303</v>
          </cell>
          <cell r="B9" t="str">
            <v>Bexley</v>
          </cell>
        </row>
        <row r="10">
          <cell r="A10">
            <v>330</v>
          </cell>
          <cell r="B10" t="str">
            <v>Birmingham</v>
          </cell>
        </row>
        <row r="11">
          <cell r="A11">
            <v>889</v>
          </cell>
          <cell r="B11" t="str">
            <v>Blackburn with Darwen</v>
          </cell>
        </row>
        <row r="12">
          <cell r="A12">
            <v>890</v>
          </cell>
          <cell r="B12" t="str">
            <v>Blackpool</v>
          </cell>
        </row>
        <row r="13">
          <cell r="A13">
            <v>350</v>
          </cell>
          <cell r="B13" t="str">
            <v>Bolton</v>
          </cell>
        </row>
        <row r="14">
          <cell r="A14">
            <v>837</v>
          </cell>
          <cell r="B14" t="str">
            <v>Bournemouth</v>
          </cell>
        </row>
        <row r="15">
          <cell r="A15">
            <v>867</v>
          </cell>
          <cell r="B15" t="str">
            <v>Bracknell Forest</v>
          </cell>
        </row>
        <row r="16">
          <cell r="A16">
            <v>380</v>
          </cell>
          <cell r="B16" t="str">
            <v>Bradford</v>
          </cell>
        </row>
        <row r="17">
          <cell r="A17">
            <v>304</v>
          </cell>
          <cell r="B17" t="str">
            <v>Brent</v>
          </cell>
        </row>
        <row r="18">
          <cell r="A18">
            <v>846</v>
          </cell>
          <cell r="B18" t="str">
            <v>Brighton and Hove</v>
          </cell>
        </row>
        <row r="19">
          <cell r="A19">
            <v>801</v>
          </cell>
          <cell r="B19" t="str">
            <v>Bristol, City of</v>
          </cell>
        </row>
        <row r="20">
          <cell r="A20">
            <v>305</v>
          </cell>
          <cell r="B20" t="str">
            <v>Bromley</v>
          </cell>
        </row>
        <row r="21">
          <cell r="A21">
            <v>825</v>
          </cell>
          <cell r="B21" t="str">
            <v>Buckinghamshire</v>
          </cell>
        </row>
        <row r="22">
          <cell r="A22">
            <v>351</v>
          </cell>
          <cell r="B22" t="str">
            <v>Bury</v>
          </cell>
        </row>
        <row r="23">
          <cell r="A23">
            <v>381</v>
          </cell>
          <cell r="B23" t="str">
            <v>Calderdale</v>
          </cell>
        </row>
        <row r="24">
          <cell r="A24">
            <v>873</v>
          </cell>
          <cell r="B24" t="str">
            <v>Cambridgeshire</v>
          </cell>
        </row>
        <row r="25">
          <cell r="A25">
            <v>202</v>
          </cell>
          <cell r="B25" t="str">
            <v>Camden</v>
          </cell>
        </row>
        <row r="26">
          <cell r="A26">
            <v>823</v>
          </cell>
          <cell r="B26" t="str">
            <v>Central Bedfordshire4</v>
          </cell>
        </row>
        <row r="27">
          <cell r="A27">
            <v>895</v>
          </cell>
          <cell r="B27" t="str">
            <v>Cheshire East4</v>
          </cell>
        </row>
        <row r="28">
          <cell r="A28">
            <v>896</v>
          </cell>
          <cell r="B28" t="str">
            <v>Cheshire West &amp; Chester4</v>
          </cell>
        </row>
        <row r="29">
          <cell r="A29">
            <v>201</v>
          </cell>
          <cell r="B29" t="str">
            <v>City of London</v>
          </cell>
        </row>
        <row r="30">
          <cell r="A30">
            <v>908</v>
          </cell>
          <cell r="B30" t="str">
            <v>Cornwall</v>
          </cell>
        </row>
        <row r="31">
          <cell r="A31">
            <v>331</v>
          </cell>
          <cell r="B31" t="str">
            <v>Coventry</v>
          </cell>
        </row>
        <row r="32">
          <cell r="A32">
            <v>306</v>
          </cell>
          <cell r="B32" t="str">
            <v>Croydon</v>
          </cell>
        </row>
        <row r="33">
          <cell r="A33">
            <v>909</v>
          </cell>
          <cell r="B33" t="str">
            <v>Cumbria</v>
          </cell>
        </row>
        <row r="34">
          <cell r="A34">
            <v>841</v>
          </cell>
          <cell r="B34" t="str">
            <v>Darlington</v>
          </cell>
        </row>
        <row r="35">
          <cell r="A35">
            <v>831</v>
          </cell>
          <cell r="B35" t="str">
            <v>Derby</v>
          </cell>
        </row>
        <row r="36">
          <cell r="A36">
            <v>830</v>
          </cell>
          <cell r="B36" t="str">
            <v>Derbyshire</v>
          </cell>
        </row>
        <row r="37">
          <cell r="A37">
            <v>878</v>
          </cell>
          <cell r="B37" t="str">
            <v>Devon</v>
          </cell>
        </row>
        <row r="38">
          <cell r="A38">
            <v>371</v>
          </cell>
          <cell r="B38" t="str">
            <v>Doncaster</v>
          </cell>
        </row>
        <row r="39">
          <cell r="A39">
            <v>835</v>
          </cell>
          <cell r="B39" t="str">
            <v>Dorset</v>
          </cell>
        </row>
        <row r="40">
          <cell r="A40">
            <v>332</v>
          </cell>
          <cell r="B40" t="str">
            <v>Dudley</v>
          </cell>
        </row>
        <row r="41">
          <cell r="A41">
            <v>840</v>
          </cell>
          <cell r="B41" t="str">
            <v>Durham</v>
          </cell>
        </row>
        <row r="42">
          <cell r="A42">
            <v>307</v>
          </cell>
          <cell r="B42" t="str">
            <v>Ealing</v>
          </cell>
        </row>
        <row r="43">
          <cell r="A43">
            <v>811</v>
          </cell>
          <cell r="B43" t="str">
            <v>East Riding of Yorkshire</v>
          </cell>
        </row>
        <row r="44">
          <cell r="A44">
            <v>845</v>
          </cell>
          <cell r="B44" t="str">
            <v>East Sussex</v>
          </cell>
        </row>
        <row r="45">
          <cell r="A45">
            <v>308</v>
          </cell>
          <cell r="B45" t="str">
            <v>Enfield</v>
          </cell>
        </row>
        <row r="46">
          <cell r="A46">
            <v>881</v>
          </cell>
          <cell r="B46" t="str">
            <v>Essex</v>
          </cell>
        </row>
        <row r="47">
          <cell r="A47">
            <v>390</v>
          </cell>
          <cell r="B47" t="str">
            <v>Gateshead</v>
          </cell>
        </row>
        <row r="48">
          <cell r="A48">
            <v>916</v>
          </cell>
          <cell r="B48" t="str">
            <v>Gloucestershire</v>
          </cell>
        </row>
        <row r="49">
          <cell r="A49">
            <v>203</v>
          </cell>
          <cell r="B49" t="str">
            <v>Greenwich</v>
          </cell>
        </row>
        <row r="50">
          <cell r="A50">
            <v>204</v>
          </cell>
          <cell r="B50" t="str">
            <v>Hackney</v>
          </cell>
        </row>
        <row r="51">
          <cell r="A51">
            <v>876</v>
          </cell>
          <cell r="B51" t="str">
            <v>Halton</v>
          </cell>
        </row>
        <row r="52">
          <cell r="A52">
            <v>205</v>
          </cell>
          <cell r="B52" t="str">
            <v>Hammersmith and Fulham</v>
          </cell>
        </row>
        <row r="53">
          <cell r="A53">
            <v>850</v>
          </cell>
          <cell r="B53" t="str">
            <v>Hampshire</v>
          </cell>
        </row>
        <row r="54">
          <cell r="A54">
            <v>309</v>
          </cell>
          <cell r="B54" t="str">
            <v>Haringey</v>
          </cell>
        </row>
        <row r="55">
          <cell r="A55">
            <v>310</v>
          </cell>
          <cell r="B55" t="str">
            <v>Harrow</v>
          </cell>
        </row>
        <row r="56">
          <cell r="A56">
            <v>805</v>
          </cell>
          <cell r="B56" t="str">
            <v>Hartlepool</v>
          </cell>
        </row>
        <row r="57">
          <cell r="A57">
            <v>311</v>
          </cell>
          <cell r="B57" t="str">
            <v>Havering</v>
          </cell>
        </row>
        <row r="58">
          <cell r="A58">
            <v>884</v>
          </cell>
          <cell r="B58" t="str">
            <v>Herefordshire</v>
          </cell>
        </row>
        <row r="59">
          <cell r="A59">
            <v>919</v>
          </cell>
          <cell r="B59" t="str">
            <v>Hertfordshire</v>
          </cell>
        </row>
        <row r="60">
          <cell r="A60">
            <v>312</v>
          </cell>
          <cell r="B60" t="str">
            <v>Hillingdon</v>
          </cell>
        </row>
        <row r="61">
          <cell r="A61">
            <v>313</v>
          </cell>
          <cell r="B61" t="str">
            <v>Hounslow</v>
          </cell>
        </row>
        <row r="62">
          <cell r="A62">
            <v>921</v>
          </cell>
          <cell r="B62" t="str">
            <v>Isle of Wight</v>
          </cell>
        </row>
        <row r="63">
          <cell r="A63">
            <v>420</v>
          </cell>
          <cell r="B63" t="str">
            <v>Isles of Scilly</v>
          </cell>
        </row>
        <row r="64">
          <cell r="A64">
            <v>206</v>
          </cell>
          <cell r="B64" t="str">
            <v>Islington</v>
          </cell>
        </row>
        <row r="65">
          <cell r="A65">
            <v>207</v>
          </cell>
          <cell r="B65" t="str">
            <v>Kensington and Chelsea</v>
          </cell>
        </row>
        <row r="66">
          <cell r="A66">
            <v>886</v>
          </cell>
          <cell r="B66" t="str">
            <v>Kent</v>
          </cell>
        </row>
        <row r="67">
          <cell r="A67">
            <v>810</v>
          </cell>
          <cell r="B67" t="str">
            <v>Kingston Upon Hull, City of</v>
          </cell>
        </row>
        <row r="68">
          <cell r="A68">
            <v>314</v>
          </cell>
          <cell r="B68" t="str">
            <v>Kingston upon Thames</v>
          </cell>
        </row>
        <row r="69">
          <cell r="A69">
            <v>382</v>
          </cell>
          <cell r="B69" t="str">
            <v>Kirklees</v>
          </cell>
        </row>
        <row r="70">
          <cell r="A70">
            <v>340</v>
          </cell>
          <cell r="B70" t="str">
            <v>Knowsley</v>
          </cell>
        </row>
        <row r="71">
          <cell r="A71">
            <v>208</v>
          </cell>
          <cell r="B71" t="str">
            <v>Lambeth</v>
          </cell>
        </row>
        <row r="72">
          <cell r="A72">
            <v>888</v>
          </cell>
          <cell r="B72" t="str">
            <v>Lancashire</v>
          </cell>
        </row>
        <row r="73">
          <cell r="A73">
            <v>383</v>
          </cell>
          <cell r="B73" t="str">
            <v>Leeds</v>
          </cell>
        </row>
        <row r="74">
          <cell r="A74">
            <v>856</v>
          </cell>
          <cell r="B74" t="str">
            <v>Leicester</v>
          </cell>
        </row>
        <row r="75">
          <cell r="A75">
            <v>855</v>
          </cell>
          <cell r="B75" t="str">
            <v>Leicestershire</v>
          </cell>
        </row>
        <row r="76">
          <cell r="A76">
            <v>209</v>
          </cell>
          <cell r="B76" t="str">
            <v>Lewisham</v>
          </cell>
        </row>
        <row r="77">
          <cell r="A77">
            <v>925</v>
          </cell>
          <cell r="B77" t="str">
            <v>Lincolnshire</v>
          </cell>
        </row>
        <row r="78">
          <cell r="A78">
            <v>341</v>
          </cell>
          <cell r="B78" t="str">
            <v>Liverpool</v>
          </cell>
        </row>
        <row r="79">
          <cell r="A79">
            <v>821</v>
          </cell>
          <cell r="B79" t="str">
            <v>Luton</v>
          </cell>
        </row>
        <row r="80">
          <cell r="A80">
            <v>352</v>
          </cell>
          <cell r="B80" t="str">
            <v>Manchester</v>
          </cell>
        </row>
        <row r="81">
          <cell r="A81">
            <v>887</v>
          </cell>
          <cell r="B81" t="str">
            <v>Medway</v>
          </cell>
        </row>
        <row r="82">
          <cell r="A82">
            <v>315</v>
          </cell>
          <cell r="B82" t="str">
            <v>Merton</v>
          </cell>
        </row>
        <row r="83">
          <cell r="A83">
            <v>806</v>
          </cell>
          <cell r="B83" t="str">
            <v>Middlesbrough</v>
          </cell>
        </row>
        <row r="84">
          <cell r="A84">
            <v>826</v>
          </cell>
          <cell r="B84" t="str">
            <v>Milton Keynes</v>
          </cell>
        </row>
        <row r="85">
          <cell r="A85">
            <v>391</v>
          </cell>
          <cell r="B85" t="str">
            <v>Newcastle upon Tyne</v>
          </cell>
        </row>
        <row r="86">
          <cell r="A86">
            <v>316</v>
          </cell>
          <cell r="B86" t="str">
            <v>Newham</v>
          </cell>
        </row>
        <row r="87">
          <cell r="A87">
            <v>926</v>
          </cell>
          <cell r="B87" t="str">
            <v>Norfolk</v>
          </cell>
        </row>
        <row r="88">
          <cell r="A88">
            <v>812</v>
          </cell>
          <cell r="B88" t="str">
            <v>North East Lincolnshire</v>
          </cell>
        </row>
        <row r="89">
          <cell r="A89">
            <v>813</v>
          </cell>
          <cell r="B89" t="str">
            <v>North Lincolnshire</v>
          </cell>
        </row>
        <row r="90">
          <cell r="A90">
            <v>802</v>
          </cell>
          <cell r="B90" t="str">
            <v>North Somerset</v>
          </cell>
        </row>
        <row r="91">
          <cell r="A91">
            <v>392</v>
          </cell>
          <cell r="B91" t="str">
            <v>North Tyneside</v>
          </cell>
        </row>
        <row r="92">
          <cell r="A92">
            <v>815</v>
          </cell>
          <cell r="B92" t="str">
            <v>North Yorkshire</v>
          </cell>
        </row>
        <row r="93">
          <cell r="A93">
            <v>928</v>
          </cell>
          <cell r="B93" t="str">
            <v>Northamptonshire</v>
          </cell>
        </row>
        <row r="94">
          <cell r="A94">
            <v>929</v>
          </cell>
          <cell r="B94" t="str">
            <v>Northumberland</v>
          </cell>
        </row>
        <row r="95">
          <cell r="A95">
            <v>892</v>
          </cell>
          <cell r="B95" t="str">
            <v>Nottingham</v>
          </cell>
        </row>
        <row r="96">
          <cell r="A96">
            <v>891</v>
          </cell>
          <cell r="B96" t="str">
            <v>Nottinghamshire</v>
          </cell>
        </row>
        <row r="97">
          <cell r="A97">
            <v>353</v>
          </cell>
          <cell r="B97" t="str">
            <v>Oldham</v>
          </cell>
        </row>
        <row r="98">
          <cell r="A98">
            <v>931</v>
          </cell>
          <cell r="B98" t="str">
            <v>Oxfordshire</v>
          </cell>
        </row>
        <row r="99">
          <cell r="A99">
            <v>874</v>
          </cell>
          <cell r="B99" t="str">
            <v>Peterborough</v>
          </cell>
        </row>
        <row r="100">
          <cell r="A100">
            <v>879</v>
          </cell>
          <cell r="B100" t="str">
            <v>Plymouth</v>
          </cell>
        </row>
        <row r="101">
          <cell r="A101">
            <v>836</v>
          </cell>
          <cell r="B101" t="str">
            <v>Poole</v>
          </cell>
        </row>
        <row r="102">
          <cell r="A102">
            <v>851</v>
          </cell>
          <cell r="B102" t="str">
            <v>Portsmouth</v>
          </cell>
        </row>
        <row r="103">
          <cell r="A103">
            <v>870</v>
          </cell>
          <cell r="B103" t="str">
            <v>Reading</v>
          </cell>
        </row>
        <row r="104">
          <cell r="A104">
            <v>317</v>
          </cell>
          <cell r="B104" t="str">
            <v>Redbridge</v>
          </cell>
        </row>
        <row r="105">
          <cell r="A105">
            <v>807</v>
          </cell>
          <cell r="B105" t="str">
            <v>Redcar and Cleveland</v>
          </cell>
        </row>
        <row r="106">
          <cell r="A106">
            <v>318</v>
          </cell>
          <cell r="B106" t="str">
            <v>Richmond upon Thames</v>
          </cell>
        </row>
        <row r="107">
          <cell r="A107">
            <v>354</v>
          </cell>
          <cell r="B107" t="str">
            <v>Rochdale</v>
          </cell>
        </row>
        <row r="108">
          <cell r="A108">
            <v>372</v>
          </cell>
          <cell r="B108" t="str">
            <v>Rotherham</v>
          </cell>
        </row>
        <row r="109">
          <cell r="A109">
            <v>857</v>
          </cell>
          <cell r="B109" t="str">
            <v>Rutland</v>
          </cell>
        </row>
        <row r="110">
          <cell r="A110">
            <v>355</v>
          </cell>
          <cell r="B110" t="str">
            <v>Salford</v>
          </cell>
        </row>
        <row r="111">
          <cell r="A111">
            <v>333</v>
          </cell>
          <cell r="B111" t="str">
            <v>Sandwell</v>
          </cell>
        </row>
        <row r="112">
          <cell r="A112">
            <v>343</v>
          </cell>
          <cell r="B112" t="str">
            <v>Sefton</v>
          </cell>
        </row>
        <row r="113">
          <cell r="A113">
            <v>373</v>
          </cell>
          <cell r="B113" t="str">
            <v>Sheffield</v>
          </cell>
        </row>
        <row r="114">
          <cell r="A114">
            <v>893</v>
          </cell>
          <cell r="B114" t="str">
            <v>Shropshire</v>
          </cell>
        </row>
        <row r="115">
          <cell r="A115">
            <v>871</v>
          </cell>
          <cell r="B115" t="str">
            <v>Slough</v>
          </cell>
        </row>
        <row r="116">
          <cell r="A116">
            <v>334</v>
          </cell>
          <cell r="B116" t="str">
            <v>Solihull</v>
          </cell>
        </row>
        <row r="117">
          <cell r="A117">
            <v>933</v>
          </cell>
          <cell r="B117" t="str">
            <v>Somerset</v>
          </cell>
        </row>
        <row r="118">
          <cell r="A118">
            <v>803</v>
          </cell>
          <cell r="B118" t="str">
            <v>South Gloucestershire</v>
          </cell>
        </row>
        <row r="119">
          <cell r="A119">
            <v>393</v>
          </cell>
          <cell r="B119" t="str">
            <v>South Tyneside</v>
          </cell>
        </row>
        <row r="120">
          <cell r="A120">
            <v>852</v>
          </cell>
          <cell r="B120" t="str">
            <v>Southampton</v>
          </cell>
        </row>
        <row r="121">
          <cell r="A121">
            <v>882</v>
          </cell>
          <cell r="B121" t="str">
            <v>Southend-on-Sea</v>
          </cell>
        </row>
        <row r="122">
          <cell r="A122">
            <v>210</v>
          </cell>
          <cell r="B122" t="str">
            <v>Southwark</v>
          </cell>
        </row>
        <row r="123">
          <cell r="A123">
            <v>342</v>
          </cell>
          <cell r="B123" t="str">
            <v>St. Helens</v>
          </cell>
        </row>
        <row r="124">
          <cell r="A124">
            <v>860</v>
          </cell>
          <cell r="B124" t="str">
            <v>Staffordshire</v>
          </cell>
        </row>
        <row r="125">
          <cell r="A125">
            <v>356</v>
          </cell>
          <cell r="B125" t="str">
            <v>Stockport</v>
          </cell>
        </row>
        <row r="126">
          <cell r="A126">
            <v>808</v>
          </cell>
          <cell r="B126" t="str">
            <v>Stockton-on-Tees</v>
          </cell>
        </row>
        <row r="127">
          <cell r="A127">
            <v>861</v>
          </cell>
          <cell r="B127" t="str">
            <v>Stoke-on-Trent</v>
          </cell>
        </row>
        <row r="128">
          <cell r="A128">
            <v>935</v>
          </cell>
          <cell r="B128" t="str">
            <v>Suffolk</v>
          </cell>
        </row>
        <row r="129">
          <cell r="A129">
            <v>394</v>
          </cell>
          <cell r="B129" t="str">
            <v>Sunderland</v>
          </cell>
        </row>
        <row r="130">
          <cell r="A130">
            <v>936</v>
          </cell>
          <cell r="B130" t="str">
            <v>Surrey</v>
          </cell>
        </row>
        <row r="131">
          <cell r="A131">
            <v>319</v>
          </cell>
          <cell r="B131" t="str">
            <v>Sutton</v>
          </cell>
        </row>
        <row r="132">
          <cell r="A132">
            <v>866</v>
          </cell>
          <cell r="B132" t="str">
            <v>Swindon</v>
          </cell>
        </row>
        <row r="133">
          <cell r="A133">
            <v>357</v>
          </cell>
          <cell r="B133" t="str">
            <v>Tameside</v>
          </cell>
        </row>
        <row r="134">
          <cell r="A134">
            <v>894</v>
          </cell>
          <cell r="B134" t="str">
            <v>Telford and Wrekin</v>
          </cell>
        </row>
        <row r="135">
          <cell r="A135">
            <v>883</v>
          </cell>
          <cell r="B135" t="str">
            <v>Thurrock</v>
          </cell>
        </row>
        <row r="136">
          <cell r="A136">
            <v>880</v>
          </cell>
          <cell r="B136" t="str">
            <v>Torbay</v>
          </cell>
        </row>
        <row r="137">
          <cell r="A137">
            <v>211</v>
          </cell>
          <cell r="B137" t="str">
            <v>Tower Hamlets</v>
          </cell>
        </row>
        <row r="138">
          <cell r="A138">
            <v>358</v>
          </cell>
          <cell r="B138" t="str">
            <v>Trafford</v>
          </cell>
        </row>
        <row r="139">
          <cell r="A139">
            <v>384</v>
          </cell>
          <cell r="B139" t="str">
            <v>Wakefield</v>
          </cell>
        </row>
        <row r="140">
          <cell r="A140">
            <v>335</v>
          </cell>
          <cell r="B140" t="str">
            <v>Walsall</v>
          </cell>
        </row>
        <row r="141">
          <cell r="A141">
            <v>320</v>
          </cell>
          <cell r="B141" t="str">
            <v>Waltham Forest</v>
          </cell>
        </row>
        <row r="142">
          <cell r="A142">
            <v>212</v>
          </cell>
          <cell r="B142" t="str">
            <v>Wandsworth</v>
          </cell>
        </row>
        <row r="143">
          <cell r="A143">
            <v>877</v>
          </cell>
          <cell r="B143" t="str">
            <v>Warrington</v>
          </cell>
        </row>
        <row r="144">
          <cell r="A144">
            <v>937</v>
          </cell>
          <cell r="B144" t="str">
            <v>Warwickshire</v>
          </cell>
        </row>
        <row r="145">
          <cell r="A145">
            <v>869</v>
          </cell>
          <cell r="B145" t="str">
            <v>West Berkshire</v>
          </cell>
        </row>
        <row r="146">
          <cell r="A146">
            <v>938</v>
          </cell>
          <cell r="B146" t="str">
            <v>West Sussex</v>
          </cell>
        </row>
        <row r="147">
          <cell r="A147">
            <v>213</v>
          </cell>
          <cell r="B147" t="str">
            <v>Westminster</v>
          </cell>
        </row>
        <row r="148">
          <cell r="A148">
            <v>359</v>
          </cell>
          <cell r="B148" t="str">
            <v>Wigan</v>
          </cell>
        </row>
        <row r="149">
          <cell r="A149">
            <v>865</v>
          </cell>
          <cell r="B149" t="str">
            <v>Wiltshire</v>
          </cell>
        </row>
        <row r="150">
          <cell r="A150">
            <v>868</v>
          </cell>
          <cell r="B150" t="str">
            <v>Windsor and Maidenhead</v>
          </cell>
        </row>
        <row r="151">
          <cell r="A151">
            <v>344</v>
          </cell>
          <cell r="B151" t="str">
            <v>Wirral</v>
          </cell>
        </row>
        <row r="152">
          <cell r="A152">
            <v>872</v>
          </cell>
          <cell r="B152" t="str">
            <v>Wokingham</v>
          </cell>
        </row>
        <row r="153">
          <cell r="A153">
            <v>336</v>
          </cell>
          <cell r="B153" t="str">
            <v>Wolverhampton</v>
          </cell>
        </row>
        <row r="154">
          <cell r="A154">
            <v>885</v>
          </cell>
          <cell r="B154" t="str">
            <v>Worcestershire</v>
          </cell>
        </row>
        <row r="155">
          <cell r="A155">
            <v>816</v>
          </cell>
          <cell r="B155" t="str">
            <v>York</v>
          </cell>
        </row>
        <row r="157">
          <cell r="A157">
            <v>999</v>
          </cell>
          <cell r="B157" t="str">
            <v>England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acy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57"/>
  <sheetViews>
    <sheetView workbookViewId="0"/>
  </sheetViews>
  <sheetFormatPr defaultRowHeight="15" x14ac:dyDescent="0.25"/>
  <cols>
    <col min="1" max="16384" width="9.140625" style="1"/>
  </cols>
  <sheetData>
    <row r="4" spans="1:12" x14ac:dyDescent="0.25">
      <c r="C4" s="17"/>
      <c r="D4" s="17"/>
      <c r="E4" s="17"/>
      <c r="F4" s="17"/>
      <c r="H4" s="17" t="s">
        <v>9</v>
      </c>
      <c r="I4" s="17"/>
      <c r="J4" s="17"/>
      <c r="K4" s="17"/>
      <c r="L4" s="17"/>
    </row>
    <row r="5" spans="1:12" x14ac:dyDescent="0.25">
      <c r="D5" s="17"/>
      <c r="E5" s="17"/>
      <c r="F5" s="17"/>
      <c r="I5" s="17" t="s">
        <v>4</v>
      </c>
      <c r="J5" s="17"/>
      <c r="K5" s="17"/>
    </row>
    <row r="6" spans="1:12" x14ac:dyDescent="0.25">
      <c r="H6" s="1" t="s">
        <v>0</v>
      </c>
      <c r="I6" s="1" t="s">
        <v>1</v>
      </c>
      <c r="J6" s="1" t="s">
        <v>2</v>
      </c>
      <c r="K6" s="1" t="s">
        <v>3</v>
      </c>
      <c r="L6" s="1" t="s">
        <v>5</v>
      </c>
    </row>
    <row r="7" spans="1:12" x14ac:dyDescent="0.25">
      <c r="A7" s="1">
        <v>201</v>
      </c>
      <c r="B7" s="1" t="str">
        <f>VLOOKUP($A7,'[1]Model 1 data rounding'!$A:$B,2,FALSE)</f>
        <v>City of London</v>
      </c>
      <c r="H7" s="1" t="s">
        <v>26</v>
      </c>
      <c r="I7" s="1" t="s">
        <v>26</v>
      </c>
      <c r="J7" s="1" t="s">
        <v>26</v>
      </c>
      <c r="K7" s="1" t="s">
        <v>26</v>
      </c>
      <c r="L7" s="1" t="s">
        <v>26</v>
      </c>
    </row>
    <row r="8" spans="1:12" x14ac:dyDescent="0.25">
      <c r="A8" s="1">
        <v>202</v>
      </c>
      <c r="B8" s="1" t="str">
        <f>VLOOKUP($A8,'[1]Model 1 data rounding'!$A:$B,2,FALSE)</f>
        <v>Camden</v>
      </c>
      <c r="H8" s="1">
        <v>35</v>
      </c>
      <c r="I8" s="1">
        <v>331</v>
      </c>
      <c r="J8" s="1">
        <v>427</v>
      </c>
      <c r="K8" s="1">
        <v>661</v>
      </c>
      <c r="L8" s="1">
        <v>330</v>
      </c>
    </row>
    <row r="9" spans="1:12" x14ac:dyDescent="0.25">
      <c r="A9" s="1">
        <v>203</v>
      </c>
      <c r="B9" s="1" t="str">
        <f>VLOOKUP($A9,'[1]Model 1 data rounding'!$A:$B,2,FALSE)</f>
        <v>Greenwich</v>
      </c>
      <c r="H9" s="1">
        <v>75</v>
      </c>
      <c r="I9" s="1">
        <v>431</v>
      </c>
      <c r="J9" s="1">
        <v>611</v>
      </c>
      <c r="K9" s="1">
        <v>838</v>
      </c>
      <c r="L9" s="1">
        <v>407</v>
      </c>
    </row>
    <row r="10" spans="1:12" x14ac:dyDescent="0.25">
      <c r="A10" s="1">
        <v>204</v>
      </c>
      <c r="B10" s="1" t="str">
        <f>VLOOKUP($A10,'[1]Model 1 data rounding'!$A:$B,2,FALSE)</f>
        <v>Hackney</v>
      </c>
      <c r="H10" s="1">
        <v>35</v>
      </c>
      <c r="I10" s="1">
        <v>410</v>
      </c>
      <c r="J10" s="1">
        <v>697</v>
      </c>
      <c r="K10" s="1">
        <v>972</v>
      </c>
      <c r="L10" s="1">
        <v>562</v>
      </c>
    </row>
    <row r="11" spans="1:12" x14ac:dyDescent="0.25">
      <c r="A11" s="1">
        <v>205</v>
      </c>
      <c r="B11" s="1" t="str">
        <f>VLOOKUP($A11,'[1]Model 1 data rounding'!$A:$B,2,FALSE)</f>
        <v>Hammersmith and Fulham</v>
      </c>
      <c r="H11" s="1">
        <v>35</v>
      </c>
      <c r="I11" s="1">
        <v>396</v>
      </c>
      <c r="J11" s="1">
        <v>685</v>
      </c>
      <c r="K11" s="1">
        <v>1229</v>
      </c>
      <c r="L11" s="1">
        <v>834</v>
      </c>
    </row>
    <row r="12" spans="1:12" x14ac:dyDescent="0.25">
      <c r="A12" s="1">
        <v>206</v>
      </c>
      <c r="B12" s="1" t="str">
        <f>VLOOKUP($A12,'[1]Model 1 data rounding'!$A:$B,2,FALSE)</f>
        <v>Islington</v>
      </c>
      <c r="H12" s="1">
        <v>40</v>
      </c>
      <c r="I12" s="1">
        <v>333</v>
      </c>
      <c r="J12" s="1">
        <v>492</v>
      </c>
      <c r="K12" s="1">
        <v>871</v>
      </c>
      <c r="L12" s="1">
        <v>538</v>
      </c>
    </row>
    <row r="13" spans="1:12" x14ac:dyDescent="0.25">
      <c r="A13" s="1">
        <v>207</v>
      </c>
      <c r="B13" s="1" t="str">
        <f>VLOOKUP($A13,'[1]Model 1 data rounding'!$A:$B,2,FALSE)</f>
        <v>Kensington and Chelsea</v>
      </c>
      <c r="H13" s="1">
        <v>20</v>
      </c>
      <c r="I13" s="1">
        <v>389</v>
      </c>
      <c r="J13" s="1">
        <v>592</v>
      </c>
      <c r="K13" s="1">
        <v>871</v>
      </c>
      <c r="L13" s="1">
        <v>483</v>
      </c>
    </row>
    <row r="14" spans="1:12" x14ac:dyDescent="0.25">
      <c r="A14" s="1">
        <v>208</v>
      </c>
      <c r="B14" s="1" t="str">
        <f>VLOOKUP($A14,'[1]Model 1 data rounding'!$A:$B,2,FALSE)</f>
        <v>Lambeth</v>
      </c>
      <c r="H14" s="1">
        <v>65</v>
      </c>
      <c r="I14" s="1">
        <v>498</v>
      </c>
      <c r="J14" s="1">
        <v>914</v>
      </c>
      <c r="K14" s="1">
        <v>1537</v>
      </c>
      <c r="L14" s="1">
        <v>1039</v>
      </c>
    </row>
    <row r="15" spans="1:12" x14ac:dyDescent="0.25">
      <c r="A15" s="1">
        <v>209</v>
      </c>
      <c r="B15" s="1" t="str">
        <f>VLOOKUP($A15,'[1]Model 1 data rounding'!$A:$B,2,FALSE)</f>
        <v>Lewisham</v>
      </c>
      <c r="H15" s="1">
        <v>80</v>
      </c>
      <c r="I15" s="1">
        <v>389</v>
      </c>
      <c r="J15" s="1">
        <v>494</v>
      </c>
      <c r="K15" s="1">
        <v>704</v>
      </c>
      <c r="L15" s="1">
        <v>315</v>
      </c>
    </row>
    <row r="16" spans="1:12" x14ac:dyDescent="0.25">
      <c r="A16" s="1">
        <v>210</v>
      </c>
      <c r="B16" s="1" t="str">
        <f>VLOOKUP($A16,'[1]Model 1 data rounding'!$A:$B,2,FALSE)</f>
        <v>Southwark</v>
      </c>
      <c r="H16" s="1">
        <v>60</v>
      </c>
      <c r="I16" s="1">
        <v>388</v>
      </c>
      <c r="J16" s="1">
        <v>564</v>
      </c>
      <c r="K16" s="1">
        <v>883</v>
      </c>
      <c r="L16" s="1">
        <v>495</v>
      </c>
    </row>
    <row r="17" spans="1:12" x14ac:dyDescent="0.25">
      <c r="A17" s="1">
        <v>211</v>
      </c>
      <c r="B17" s="1" t="str">
        <f>VLOOKUP($A17,'[1]Model 1 data rounding'!$A:$B,2,FALSE)</f>
        <v>Tower Hamlets</v>
      </c>
      <c r="H17" s="1">
        <v>35</v>
      </c>
      <c r="I17" s="1">
        <v>400</v>
      </c>
      <c r="J17" s="1">
        <v>544</v>
      </c>
      <c r="K17" s="1">
        <v>735</v>
      </c>
      <c r="L17" s="1">
        <v>335</v>
      </c>
    </row>
    <row r="18" spans="1:12" x14ac:dyDescent="0.25">
      <c r="A18" s="1">
        <v>212</v>
      </c>
      <c r="B18" s="1" t="str">
        <f>VLOOKUP($A18,'[1]Model 1 data rounding'!$A:$B,2,FALSE)</f>
        <v>Wandsworth</v>
      </c>
      <c r="H18" s="1">
        <v>50</v>
      </c>
      <c r="I18" s="1">
        <v>446</v>
      </c>
      <c r="J18" s="1">
        <v>632</v>
      </c>
      <c r="K18" s="1">
        <v>864</v>
      </c>
      <c r="L18" s="1">
        <v>417</v>
      </c>
    </row>
    <row r="19" spans="1:12" x14ac:dyDescent="0.25">
      <c r="A19" s="1">
        <v>213</v>
      </c>
      <c r="B19" s="1" t="str">
        <f>VLOOKUP($A19,'[1]Model 1 data rounding'!$A:$B,2,FALSE)</f>
        <v>Westminster</v>
      </c>
      <c r="H19" s="1">
        <v>20</v>
      </c>
      <c r="I19" s="1">
        <v>322</v>
      </c>
      <c r="J19" s="1">
        <v>562</v>
      </c>
      <c r="K19" s="1">
        <v>681</v>
      </c>
      <c r="L19" s="1">
        <v>360</v>
      </c>
    </row>
    <row r="20" spans="1:12" x14ac:dyDescent="0.25">
      <c r="A20" s="1">
        <v>301</v>
      </c>
      <c r="B20" s="1" t="str">
        <f>VLOOKUP($A20,'[1]Model 1 data rounding'!$A:$B,2,FALSE)</f>
        <v>Barking and Dagenham</v>
      </c>
      <c r="H20" s="1">
        <v>65</v>
      </c>
      <c r="I20" s="1">
        <v>438</v>
      </c>
      <c r="J20" s="1">
        <v>591</v>
      </c>
      <c r="K20" s="1">
        <v>819</v>
      </c>
      <c r="L20" s="1">
        <v>381</v>
      </c>
    </row>
    <row r="21" spans="1:12" x14ac:dyDescent="0.25">
      <c r="A21" s="1">
        <v>302</v>
      </c>
      <c r="B21" s="1" t="str">
        <f>VLOOKUP($A21,'[1]Model 1 data rounding'!$A:$B,2,FALSE)</f>
        <v>Barnet</v>
      </c>
      <c r="H21" s="1">
        <v>40</v>
      </c>
      <c r="I21" s="1">
        <v>360</v>
      </c>
      <c r="J21" s="1">
        <v>488</v>
      </c>
      <c r="K21" s="1">
        <v>764</v>
      </c>
      <c r="L21" s="1">
        <v>404</v>
      </c>
    </row>
    <row r="22" spans="1:12" x14ac:dyDescent="0.25">
      <c r="A22" s="1">
        <v>303</v>
      </c>
      <c r="B22" s="1" t="str">
        <f>VLOOKUP($A22,'[1]Model 1 data rounding'!$A:$B,2,FALSE)</f>
        <v>Bexley</v>
      </c>
      <c r="H22" s="1">
        <v>45</v>
      </c>
      <c r="I22" s="1">
        <v>490</v>
      </c>
      <c r="J22" s="1">
        <v>588</v>
      </c>
      <c r="K22" s="1">
        <v>708</v>
      </c>
      <c r="L22" s="1">
        <v>218</v>
      </c>
    </row>
    <row r="23" spans="1:12" x14ac:dyDescent="0.25">
      <c r="A23" s="1">
        <v>304</v>
      </c>
      <c r="B23" s="1" t="str">
        <f>VLOOKUP($A23,'[1]Model 1 data rounding'!$A:$B,2,FALSE)</f>
        <v>Brent</v>
      </c>
      <c r="H23" s="1">
        <v>35</v>
      </c>
      <c r="I23" s="1">
        <v>402</v>
      </c>
      <c r="J23" s="1">
        <v>606</v>
      </c>
      <c r="K23" s="1">
        <v>962</v>
      </c>
      <c r="L23" s="1">
        <v>560</v>
      </c>
    </row>
    <row r="24" spans="1:12" x14ac:dyDescent="0.25">
      <c r="A24" s="1">
        <v>305</v>
      </c>
      <c r="B24" s="1" t="str">
        <f>VLOOKUP($A24,'[1]Model 1 data rounding'!$A:$B,2,FALSE)</f>
        <v>Bromley</v>
      </c>
      <c r="H24" s="1">
        <v>40</v>
      </c>
      <c r="I24" s="1">
        <v>493</v>
      </c>
      <c r="J24" s="1">
        <v>614</v>
      </c>
      <c r="K24" s="1">
        <v>755</v>
      </c>
      <c r="L24" s="1">
        <v>262</v>
      </c>
    </row>
    <row r="25" spans="1:12" x14ac:dyDescent="0.25">
      <c r="A25" s="1">
        <v>306</v>
      </c>
      <c r="B25" s="1" t="str">
        <f>VLOOKUP($A25,'[1]Model 1 data rounding'!$A:$B,2,FALSE)</f>
        <v>Croydon</v>
      </c>
      <c r="H25" s="1">
        <v>45</v>
      </c>
      <c r="I25" s="1">
        <v>636</v>
      </c>
      <c r="J25" s="1">
        <v>958</v>
      </c>
      <c r="K25" s="1">
        <v>1174</v>
      </c>
      <c r="L25" s="1">
        <v>538</v>
      </c>
    </row>
    <row r="26" spans="1:12" x14ac:dyDescent="0.25">
      <c r="A26" s="1">
        <v>307</v>
      </c>
      <c r="B26" s="1" t="str">
        <f>VLOOKUP($A26,'[1]Model 1 data rounding'!$A:$B,2,FALSE)</f>
        <v>Ealing</v>
      </c>
      <c r="H26" s="1">
        <v>35</v>
      </c>
      <c r="I26" s="1">
        <v>333</v>
      </c>
      <c r="J26" s="1">
        <v>452</v>
      </c>
      <c r="K26" s="1">
        <v>621</v>
      </c>
      <c r="L26" s="1">
        <v>288</v>
      </c>
    </row>
    <row r="27" spans="1:12" x14ac:dyDescent="0.25">
      <c r="A27" s="1">
        <v>308</v>
      </c>
      <c r="B27" s="1" t="str">
        <f>VLOOKUP($A27,'[1]Model 1 data rounding'!$A:$B,2,FALSE)</f>
        <v>Enfield</v>
      </c>
      <c r="H27" s="1">
        <v>45</v>
      </c>
      <c r="I27" s="1">
        <v>377</v>
      </c>
      <c r="J27" s="1">
        <v>631</v>
      </c>
      <c r="K27" s="1">
        <v>873</v>
      </c>
      <c r="L27" s="1">
        <v>495</v>
      </c>
    </row>
    <row r="28" spans="1:12" x14ac:dyDescent="0.25">
      <c r="A28" s="1">
        <v>309</v>
      </c>
      <c r="B28" s="1" t="str">
        <f>VLOOKUP($A28,'[1]Model 1 data rounding'!$A:$B,2,FALSE)</f>
        <v>Haringey</v>
      </c>
      <c r="H28" s="1">
        <v>45</v>
      </c>
      <c r="I28" s="1">
        <v>572</v>
      </c>
      <c r="J28" s="1">
        <v>653</v>
      </c>
      <c r="K28" s="1">
        <v>836</v>
      </c>
      <c r="L28" s="1">
        <v>264</v>
      </c>
    </row>
    <row r="29" spans="1:12" x14ac:dyDescent="0.25">
      <c r="A29" s="1">
        <v>310</v>
      </c>
      <c r="B29" s="1" t="str">
        <f>VLOOKUP($A29,'[1]Model 1 data rounding'!$A:$B,2,FALSE)</f>
        <v>Harrow</v>
      </c>
      <c r="H29" s="1">
        <v>20</v>
      </c>
      <c r="I29" s="1">
        <v>318</v>
      </c>
      <c r="J29" s="1">
        <v>384</v>
      </c>
      <c r="K29" s="1">
        <v>566</v>
      </c>
      <c r="L29" s="1">
        <v>248</v>
      </c>
    </row>
    <row r="30" spans="1:12" x14ac:dyDescent="0.25">
      <c r="A30" s="1">
        <v>311</v>
      </c>
      <c r="B30" s="1" t="str">
        <f>VLOOKUP($A30,'[1]Model 1 data rounding'!$A:$B,2,FALSE)</f>
        <v>Havering</v>
      </c>
      <c r="H30" s="1">
        <v>25</v>
      </c>
      <c r="I30" s="1">
        <v>515</v>
      </c>
      <c r="J30" s="1">
        <v>691</v>
      </c>
      <c r="K30" s="1">
        <v>856</v>
      </c>
      <c r="L30" s="1">
        <v>342</v>
      </c>
    </row>
    <row r="31" spans="1:12" x14ac:dyDescent="0.25">
      <c r="A31" s="1">
        <v>312</v>
      </c>
      <c r="B31" s="1" t="str">
        <f>VLOOKUP($A31,'[1]Model 1 data rounding'!$A:$B,2,FALSE)</f>
        <v>Hillingdon</v>
      </c>
      <c r="H31" s="1">
        <v>45</v>
      </c>
      <c r="I31" s="1">
        <v>353</v>
      </c>
      <c r="J31" s="1">
        <v>510</v>
      </c>
      <c r="K31" s="1">
        <v>848</v>
      </c>
      <c r="L31" s="1">
        <v>495</v>
      </c>
    </row>
    <row r="32" spans="1:12" x14ac:dyDescent="0.25">
      <c r="A32" s="1">
        <v>313</v>
      </c>
      <c r="B32" s="1" t="str">
        <f>VLOOKUP($A32,'[1]Model 1 data rounding'!$A:$B,2,FALSE)</f>
        <v>Hounslow</v>
      </c>
      <c r="H32" s="1">
        <v>45</v>
      </c>
      <c r="I32" s="1">
        <v>318</v>
      </c>
      <c r="J32" s="1">
        <v>571</v>
      </c>
      <c r="K32" s="1">
        <v>933</v>
      </c>
      <c r="L32" s="1">
        <v>615</v>
      </c>
    </row>
    <row r="33" spans="1:12" x14ac:dyDescent="0.25">
      <c r="A33" s="1">
        <v>314</v>
      </c>
      <c r="B33" s="1" t="str">
        <f>VLOOKUP($A33,'[1]Model 1 data rounding'!$A:$B,2,FALSE)</f>
        <v>Kingston upon Thames</v>
      </c>
      <c r="H33" s="1">
        <v>20</v>
      </c>
      <c r="I33" s="1">
        <v>231</v>
      </c>
      <c r="J33" s="1">
        <v>434</v>
      </c>
      <c r="K33" s="1">
        <v>627</v>
      </c>
      <c r="L33" s="1">
        <v>396</v>
      </c>
    </row>
    <row r="34" spans="1:12" x14ac:dyDescent="0.25">
      <c r="A34" s="1">
        <v>315</v>
      </c>
      <c r="B34" s="1" t="str">
        <f>VLOOKUP($A34,'[1]Model 1 data rounding'!$A:$B,2,FALSE)</f>
        <v>Merton</v>
      </c>
      <c r="H34" s="1">
        <v>20</v>
      </c>
      <c r="I34" s="1">
        <v>384</v>
      </c>
      <c r="J34" s="1">
        <v>694</v>
      </c>
      <c r="K34" s="1">
        <v>878</v>
      </c>
      <c r="L34" s="1">
        <v>494</v>
      </c>
    </row>
    <row r="35" spans="1:12" x14ac:dyDescent="0.25">
      <c r="A35" s="1">
        <v>316</v>
      </c>
      <c r="B35" s="1" t="str">
        <f>VLOOKUP($A35,'[1]Model 1 data rounding'!$A:$B,2,FALSE)</f>
        <v>Newham</v>
      </c>
      <c r="H35" s="1">
        <v>85</v>
      </c>
      <c r="I35" s="1">
        <v>384</v>
      </c>
      <c r="J35" s="1">
        <v>548</v>
      </c>
      <c r="K35" s="1">
        <v>733</v>
      </c>
      <c r="L35" s="1">
        <v>349</v>
      </c>
    </row>
    <row r="36" spans="1:12" x14ac:dyDescent="0.25">
      <c r="A36" s="1">
        <v>317</v>
      </c>
      <c r="B36" s="1" t="str">
        <f>VLOOKUP($A36,'[1]Model 1 data rounding'!$A:$B,2,FALSE)</f>
        <v>Redbridge</v>
      </c>
      <c r="H36" s="1">
        <v>20</v>
      </c>
      <c r="I36" s="1">
        <v>461</v>
      </c>
      <c r="J36" s="1">
        <v>554</v>
      </c>
      <c r="K36" s="1">
        <v>762</v>
      </c>
      <c r="L36" s="1">
        <v>301</v>
      </c>
    </row>
    <row r="37" spans="1:12" x14ac:dyDescent="0.25">
      <c r="A37" s="1">
        <v>318</v>
      </c>
      <c r="B37" s="1" t="str">
        <f>VLOOKUP($A37,'[1]Model 1 data rounding'!$A:$B,2,FALSE)</f>
        <v>Richmond upon Thames</v>
      </c>
      <c r="H37" s="1">
        <v>15</v>
      </c>
      <c r="I37" s="1">
        <v>335</v>
      </c>
      <c r="J37" s="1">
        <v>503</v>
      </c>
      <c r="K37" s="1">
        <v>836</v>
      </c>
      <c r="L37" s="1">
        <v>501</v>
      </c>
    </row>
    <row r="38" spans="1:12" x14ac:dyDescent="0.25">
      <c r="A38" s="1">
        <v>319</v>
      </c>
      <c r="B38" s="1" t="str">
        <f>VLOOKUP($A38,'[1]Model 1 data rounding'!$A:$B,2,FALSE)</f>
        <v>Sutton</v>
      </c>
      <c r="H38" s="1">
        <v>25</v>
      </c>
      <c r="I38" s="1">
        <v>461</v>
      </c>
      <c r="J38" s="1">
        <v>579</v>
      </c>
      <c r="K38" s="1">
        <v>814</v>
      </c>
      <c r="L38" s="1">
        <v>354</v>
      </c>
    </row>
    <row r="39" spans="1:12" x14ac:dyDescent="0.25">
      <c r="A39" s="1">
        <v>320</v>
      </c>
      <c r="B39" s="1" t="str">
        <f>VLOOKUP($A39,'[1]Model 1 data rounding'!$A:$B,2,FALSE)</f>
        <v>Waltham Forest</v>
      </c>
      <c r="H39" s="1">
        <v>45</v>
      </c>
      <c r="I39" s="1">
        <v>423</v>
      </c>
      <c r="J39" s="1">
        <v>612</v>
      </c>
      <c r="K39" s="1">
        <v>893</v>
      </c>
      <c r="L39" s="1">
        <v>470</v>
      </c>
    </row>
    <row r="40" spans="1:12" x14ac:dyDescent="0.25">
      <c r="A40" s="1">
        <v>330</v>
      </c>
      <c r="B40" s="1" t="str">
        <f>VLOOKUP($A40,'[1]Model 1 data rounding'!$A:$B,2,FALSE)</f>
        <v>Birmingham</v>
      </c>
      <c r="H40" s="1">
        <v>245</v>
      </c>
      <c r="I40" s="1">
        <v>534</v>
      </c>
      <c r="J40" s="1">
        <v>717</v>
      </c>
      <c r="K40" s="1">
        <v>1056</v>
      </c>
      <c r="L40" s="1">
        <v>522</v>
      </c>
    </row>
    <row r="41" spans="1:12" x14ac:dyDescent="0.25">
      <c r="A41" s="1">
        <v>331</v>
      </c>
      <c r="B41" s="1" t="str">
        <f>VLOOKUP($A41,'[1]Model 1 data rounding'!$A:$B,2,FALSE)</f>
        <v>Coventry</v>
      </c>
      <c r="H41" s="1">
        <v>90</v>
      </c>
      <c r="I41" s="1">
        <v>582</v>
      </c>
      <c r="J41" s="1">
        <v>840</v>
      </c>
      <c r="K41" s="1">
        <v>1036</v>
      </c>
      <c r="L41" s="1">
        <v>453</v>
      </c>
    </row>
    <row r="42" spans="1:12" x14ac:dyDescent="0.25">
      <c r="A42" s="1">
        <v>332</v>
      </c>
      <c r="B42" s="1" t="str">
        <f>VLOOKUP($A42,'[1]Model 1 data rounding'!$A:$B,2,FALSE)</f>
        <v>Dudley</v>
      </c>
      <c r="H42" s="1">
        <v>70</v>
      </c>
      <c r="I42" s="1">
        <v>518</v>
      </c>
      <c r="J42" s="1">
        <v>643</v>
      </c>
      <c r="K42" s="1">
        <v>759</v>
      </c>
      <c r="L42" s="1">
        <v>242</v>
      </c>
    </row>
    <row r="43" spans="1:12" x14ac:dyDescent="0.25">
      <c r="A43" s="1">
        <v>333</v>
      </c>
      <c r="B43" s="1" t="str">
        <f>VLOOKUP($A43,'[1]Model 1 data rounding'!$A:$B,2,FALSE)</f>
        <v>Sandwell</v>
      </c>
      <c r="H43" s="1">
        <v>90</v>
      </c>
      <c r="I43" s="1">
        <v>432</v>
      </c>
      <c r="J43" s="1">
        <v>631</v>
      </c>
      <c r="K43" s="1">
        <v>833</v>
      </c>
      <c r="L43" s="1">
        <v>401</v>
      </c>
    </row>
    <row r="44" spans="1:12" x14ac:dyDescent="0.25">
      <c r="A44" s="1">
        <v>334</v>
      </c>
      <c r="B44" s="1" t="str">
        <f>VLOOKUP($A44,'[1]Model 1 data rounding'!$A:$B,2,FALSE)</f>
        <v>Solihull</v>
      </c>
      <c r="H44" s="1">
        <v>25</v>
      </c>
      <c r="I44" s="1">
        <v>368</v>
      </c>
      <c r="J44" s="1">
        <v>484</v>
      </c>
      <c r="K44" s="1">
        <v>689</v>
      </c>
      <c r="L44" s="1">
        <v>322</v>
      </c>
    </row>
    <row r="45" spans="1:12" x14ac:dyDescent="0.25">
      <c r="A45" s="1">
        <v>335</v>
      </c>
      <c r="B45" s="1" t="str">
        <f>VLOOKUP($A45,'[1]Model 1 data rounding'!$A:$B,2,FALSE)</f>
        <v>Walsall</v>
      </c>
      <c r="H45" s="1">
        <v>90</v>
      </c>
      <c r="I45" s="1">
        <v>473</v>
      </c>
      <c r="J45" s="1">
        <v>650</v>
      </c>
      <c r="K45" s="1">
        <v>844</v>
      </c>
      <c r="L45" s="1">
        <v>371</v>
      </c>
    </row>
    <row r="46" spans="1:12" x14ac:dyDescent="0.25">
      <c r="A46" s="1">
        <v>336</v>
      </c>
      <c r="B46" s="1" t="str">
        <f>VLOOKUP($A46,'[1]Model 1 data rounding'!$A:$B,2,FALSE)</f>
        <v>Wolverhampton</v>
      </c>
      <c r="H46" s="1">
        <v>80</v>
      </c>
      <c r="I46" s="1">
        <v>541</v>
      </c>
      <c r="J46" s="1">
        <v>807</v>
      </c>
      <c r="K46" s="1">
        <v>1211</v>
      </c>
      <c r="L46" s="1">
        <v>670</v>
      </c>
    </row>
    <row r="47" spans="1:12" x14ac:dyDescent="0.25">
      <c r="A47" s="1">
        <v>340</v>
      </c>
      <c r="B47" s="1" t="str">
        <f>VLOOKUP($A47,'[1]Model 1 data rounding'!$A:$B,2,FALSE)</f>
        <v>Knowsley</v>
      </c>
      <c r="H47" s="1">
        <v>40</v>
      </c>
      <c r="I47" s="1">
        <v>730</v>
      </c>
      <c r="J47" s="1">
        <v>887</v>
      </c>
      <c r="K47" s="1">
        <v>1142</v>
      </c>
      <c r="L47" s="1">
        <v>412</v>
      </c>
    </row>
    <row r="48" spans="1:12" x14ac:dyDescent="0.25">
      <c r="A48" s="1">
        <v>341</v>
      </c>
      <c r="B48" s="1" t="str">
        <f>VLOOKUP($A48,'[1]Model 1 data rounding'!$A:$B,2,FALSE)</f>
        <v>Liverpool</v>
      </c>
      <c r="H48" s="1">
        <v>140</v>
      </c>
      <c r="I48" s="1">
        <v>463</v>
      </c>
      <c r="J48" s="1">
        <v>651</v>
      </c>
      <c r="K48" s="1">
        <v>932</v>
      </c>
      <c r="L48" s="1">
        <v>469</v>
      </c>
    </row>
    <row r="49" spans="1:12" x14ac:dyDescent="0.25">
      <c r="A49" s="1">
        <v>342</v>
      </c>
      <c r="B49" s="1" t="str">
        <f>VLOOKUP($A49,'[1]Model 1 data rounding'!$A:$B,2,FALSE)</f>
        <v>St. Helens</v>
      </c>
      <c r="H49" s="1">
        <v>45</v>
      </c>
      <c r="I49" s="1">
        <v>512</v>
      </c>
      <c r="J49" s="1">
        <v>656</v>
      </c>
      <c r="K49" s="1">
        <v>800</v>
      </c>
      <c r="L49" s="1">
        <v>289</v>
      </c>
    </row>
    <row r="50" spans="1:12" x14ac:dyDescent="0.25">
      <c r="A50" s="1">
        <v>343</v>
      </c>
      <c r="B50" s="1" t="str">
        <f>VLOOKUP($A50,'[1]Model 1 data rounding'!$A:$B,2,FALSE)</f>
        <v>Sefton</v>
      </c>
      <c r="H50" s="1">
        <v>40</v>
      </c>
      <c r="I50" s="1">
        <v>474</v>
      </c>
      <c r="J50" s="1">
        <v>764</v>
      </c>
      <c r="K50" s="1">
        <v>992</v>
      </c>
      <c r="L50" s="1">
        <v>518</v>
      </c>
    </row>
    <row r="51" spans="1:12" x14ac:dyDescent="0.25">
      <c r="A51" s="1">
        <v>344</v>
      </c>
      <c r="B51" s="1" t="str">
        <f>VLOOKUP($A51,'[1]Model 1 data rounding'!$A:$B,2,FALSE)</f>
        <v>Wirral</v>
      </c>
      <c r="H51" s="1">
        <v>60</v>
      </c>
      <c r="I51" s="1">
        <v>472</v>
      </c>
      <c r="J51" s="1">
        <v>696</v>
      </c>
      <c r="K51" s="1">
        <v>915</v>
      </c>
      <c r="L51" s="1">
        <v>443</v>
      </c>
    </row>
    <row r="52" spans="1:12" x14ac:dyDescent="0.25">
      <c r="A52" s="1">
        <v>350</v>
      </c>
      <c r="B52" s="1" t="str">
        <f>VLOOKUP($A52,'[1]Model 1 data rounding'!$A:$B,2,FALSE)</f>
        <v>Bolton</v>
      </c>
      <c r="H52" s="1">
        <v>115</v>
      </c>
      <c r="I52" s="1">
        <v>452</v>
      </c>
      <c r="J52" s="1">
        <v>566</v>
      </c>
      <c r="K52" s="1">
        <v>747</v>
      </c>
      <c r="L52" s="1">
        <v>295</v>
      </c>
    </row>
    <row r="53" spans="1:12" x14ac:dyDescent="0.25">
      <c r="A53" s="1">
        <v>351</v>
      </c>
      <c r="B53" s="1" t="str">
        <f>VLOOKUP($A53,'[1]Model 1 data rounding'!$A:$B,2,FALSE)</f>
        <v>Bury</v>
      </c>
      <c r="H53" s="1">
        <v>50</v>
      </c>
      <c r="I53" s="1">
        <v>380</v>
      </c>
      <c r="J53" s="1">
        <v>570</v>
      </c>
      <c r="K53" s="1">
        <v>932</v>
      </c>
      <c r="L53" s="1">
        <v>552</v>
      </c>
    </row>
    <row r="54" spans="1:12" x14ac:dyDescent="0.25">
      <c r="A54" s="1">
        <v>352</v>
      </c>
      <c r="B54" s="1" t="str">
        <f>VLOOKUP($A54,'[1]Model 1 data rounding'!$A:$B,2,FALSE)</f>
        <v>Manchester</v>
      </c>
      <c r="H54" s="1">
        <v>160</v>
      </c>
      <c r="I54" s="1">
        <v>396</v>
      </c>
      <c r="J54" s="1">
        <v>562</v>
      </c>
      <c r="K54" s="1">
        <v>852</v>
      </c>
      <c r="L54" s="1">
        <v>457</v>
      </c>
    </row>
    <row r="55" spans="1:12" x14ac:dyDescent="0.25">
      <c r="A55" s="1">
        <v>353</v>
      </c>
      <c r="B55" s="1" t="str">
        <f>VLOOKUP($A55,'[1]Model 1 data rounding'!$A:$B,2,FALSE)</f>
        <v>Oldham</v>
      </c>
      <c r="H55" s="1">
        <v>75</v>
      </c>
      <c r="I55" s="1">
        <v>441</v>
      </c>
      <c r="J55" s="1">
        <v>545</v>
      </c>
      <c r="K55" s="1">
        <v>769</v>
      </c>
      <c r="L55" s="1">
        <v>328</v>
      </c>
    </row>
    <row r="56" spans="1:12" x14ac:dyDescent="0.25">
      <c r="A56" s="1">
        <v>354</v>
      </c>
      <c r="B56" s="1" t="str">
        <f>VLOOKUP($A56,'[1]Model 1 data rounding'!$A:$B,2,FALSE)</f>
        <v>Rochdale</v>
      </c>
      <c r="H56" s="1">
        <v>85</v>
      </c>
      <c r="I56" s="1">
        <v>472</v>
      </c>
      <c r="J56" s="1">
        <v>627</v>
      </c>
      <c r="K56" s="1">
        <v>862</v>
      </c>
      <c r="L56" s="1">
        <v>390</v>
      </c>
    </row>
    <row r="57" spans="1:12" x14ac:dyDescent="0.25">
      <c r="A57" s="1">
        <v>355</v>
      </c>
      <c r="B57" s="1" t="str">
        <f>VLOOKUP($A57,'[1]Model 1 data rounding'!$A:$B,2,FALSE)</f>
        <v>Salford</v>
      </c>
      <c r="H57" s="1">
        <v>75</v>
      </c>
      <c r="I57" s="1">
        <v>420</v>
      </c>
      <c r="J57" s="1">
        <v>512</v>
      </c>
      <c r="K57" s="1">
        <v>775</v>
      </c>
      <c r="L57" s="1">
        <v>355</v>
      </c>
    </row>
    <row r="58" spans="1:12" x14ac:dyDescent="0.25">
      <c r="A58" s="1">
        <v>356</v>
      </c>
      <c r="B58" s="1" t="str">
        <f>VLOOKUP($A58,'[1]Model 1 data rounding'!$A:$B,2,FALSE)</f>
        <v>Stockport</v>
      </c>
      <c r="H58" s="1">
        <v>65</v>
      </c>
      <c r="I58" s="1">
        <v>378</v>
      </c>
      <c r="J58" s="1">
        <v>510</v>
      </c>
      <c r="K58" s="1">
        <v>666</v>
      </c>
      <c r="L58" s="1">
        <v>288</v>
      </c>
    </row>
    <row r="59" spans="1:12" x14ac:dyDescent="0.25">
      <c r="A59" s="1">
        <v>357</v>
      </c>
      <c r="B59" s="1" t="str">
        <f>VLOOKUP($A59,'[1]Model 1 data rounding'!$A:$B,2,FALSE)</f>
        <v>Tameside</v>
      </c>
      <c r="H59" s="1">
        <v>70</v>
      </c>
      <c r="I59" s="1">
        <v>398</v>
      </c>
      <c r="J59" s="1">
        <v>520</v>
      </c>
      <c r="K59" s="1">
        <v>713</v>
      </c>
      <c r="L59" s="1">
        <v>315</v>
      </c>
    </row>
    <row r="60" spans="1:12" x14ac:dyDescent="0.25">
      <c r="A60" s="1">
        <v>358</v>
      </c>
      <c r="B60" s="1" t="str">
        <f>VLOOKUP($A60,'[1]Model 1 data rounding'!$A:$B,2,FALSE)</f>
        <v>Trafford</v>
      </c>
      <c r="H60" s="1">
        <v>35</v>
      </c>
      <c r="I60" s="1">
        <v>372</v>
      </c>
      <c r="J60" s="1">
        <v>546</v>
      </c>
      <c r="K60" s="1">
        <v>1164</v>
      </c>
      <c r="L60" s="1">
        <v>792</v>
      </c>
    </row>
    <row r="61" spans="1:12" x14ac:dyDescent="0.25">
      <c r="A61" s="1">
        <v>359</v>
      </c>
      <c r="B61" s="1" t="str">
        <f>VLOOKUP($A61,'[1]Model 1 data rounding'!$A:$B,2,FALSE)</f>
        <v>Wigan</v>
      </c>
      <c r="H61" s="1">
        <v>80</v>
      </c>
      <c r="I61" s="1">
        <v>476</v>
      </c>
      <c r="J61" s="1">
        <v>656</v>
      </c>
      <c r="K61" s="1">
        <v>880</v>
      </c>
      <c r="L61" s="1">
        <v>404</v>
      </c>
    </row>
    <row r="62" spans="1:12" x14ac:dyDescent="0.25">
      <c r="A62" s="1">
        <v>370</v>
      </c>
      <c r="B62" s="1" t="str">
        <f>VLOOKUP($A62,'[1]Model 1 data rounding'!$A:$B,2,FALSE)</f>
        <v>Barnsley</v>
      </c>
      <c r="H62" s="1">
        <v>70</v>
      </c>
      <c r="I62" s="1">
        <v>380</v>
      </c>
      <c r="J62" s="1">
        <v>464</v>
      </c>
      <c r="K62" s="1">
        <v>719</v>
      </c>
      <c r="L62" s="1">
        <v>340</v>
      </c>
    </row>
    <row r="63" spans="1:12" x14ac:dyDescent="0.25">
      <c r="A63" s="1">
        <v>371</v>
      </c>
      <c r="B63" s="1" t="str">
        <f>VLOOKUP($A63,'[1]Model 1 data rounding'!$A:$B,2,FALSE)</f>
        <v>Doncaster</v>
      </c>
      <c r="H63" s="1">
        <v>85</v>
      </c>
      <c r="I63" s="1">
        <v>433</v>
      </c>
      <c r="J63" s="1">
        <v>593</v>
      </c>
      <c r="K63" s="1">
        <v>825</v>
      </c>
      <c r="L63" s="1">
        <v>392</v>
      </c>
    </row>
    <row r="64" spans="1:12" x14ac:dyDescent="0.25">
      <c r="A64" s="1">
        <v>372</v>
      </c>
      <c r="B64" s="1" t="str">
        <f>VLOOKUP($A64,'[1]Model 1 data rounding'!$A:$B,2,FALSE)</f>
        <v>Rotherham</v>
      </c>
      <c r="H64" s="1">
        <v>100</v>
      </c>
      <c r="I64" s="1">
        <v>461</v>
      </c>
      <c r="J64" s="1">
        <v>552</v>
      </c>
      <c r="K64" s="1">
        <v>785</v>
      </c>
      <c r="L64" s="1">
        <v>324</v>
      </c>
    </row>
    <row r="65" spans="1:12" x14ac:dyDescent="0.25">
      <c r="A65" s="1">
        <v>373</v>
      </c>
      <c r="B65" s="1" t="str">
        <f>VLOOKUP($A65,'[1]Model 1 data rounding'!$A:$B,2,FALSE)</f>
        <v>Sheffield</v>
      </c>
      <c r="H65" s="1">
        <v>140</v>
      </c>
      <c r="I65" s="1">
        <v>410</v>
      </c>
      <c r="J65" s="1">
        <v>546</v>
      </c>
      <c r="K65" s="1">
        <v>701</v>
      </c>
      <c r="L65" s="1">
        <v>292</v>
      </c>
    </row>
    <row r="66" spans="1:12" x14ac:dyDescent="0.25">
      <c r="A66" s="1">
        <v>380</v>
      </c>
      <c r="B66" s="1" t="str">
        <f>VLOOKUP($A66,'[1]Model 1 data rounding'!$A:$B,2,FALSE)</f>
        <v>Bradford</v>
      </c>
      <c r="H66" s="1">
        <v>145</v>
      </c>
      <c r="I66" s="1">
        <v>397</v>
      </c>
      <c r="J66" s="1">
        <v>542</v>
      </c>
      <c r="K66" s="1">
        <v>723</v>
      </c>
      <c r="L66" s="1">
        <v>327</v>
      </c>
    </row>
    <row r="67" spans="1:12" x14ac:dyDescent="0.25">
      <c r="A67" s="1">
        <v>381</v>
      </c>
      <c r="B67" s="1" t="str">
        <f>VLOOKUP($A67,'[1]Model 1 data rounding'!$A:$B,2,FALSE)</f>
        <v>Calderdale</v>
      </c>
      <c r="H67" s="1">
        <v>55</v>
      </c>
      <c r="I67" s="1">
        <v>524</v>
      </c>
      <c r="J67" s="1">
        <v>636</v>
      </c>
      <c r="K67" s="1">
        <v>971</v>
      </c>
      <c r="L67" s="1">
        <v>447</v>
      </c>
    </row>
    <row r="68" spans="1:12" x14ac:dyDescent="0.25">
      <c r="A68" s="1">
        <v>382</v>
      </c>
      <c r="B68" s="1" t="str">
        <f>VLOOKUP($A68,'[1]Model 1 data rounding'!$A:$B,2,FALSE)</f>
        <v>Kirklees</v>
      </c>
      <c r="H68" s="1">
        <v>80</v>
      </c>
      <c r="I68" s="1">
        <v>510</v>
      </c>
      <c r="J68" s="1">
        <v>671</v>
      </c>
      <c r="K68" s="1">
        <v>802</v>
      </c>
      <c r="L68" s="1">
        <v>292</v>
      </c>
    </row>
    <row r="69" spans="1:12" x14ac:dyDescent="0.25">
      <c r="A69" s="1">
        <v>383</v>
      </c>
      <c r="B69" s="1" t="str">
        <f>VLOOKUP($A69,'[1]Model 1 data rounding'!$A:$B,2,FALSE)</f>
        <v>Leeds</v>
      </c>
      <c r="H69" s="1">
        <v>205</v>
      </c>
      <c r="I69" s="1">
        <v>413</v>
      </c>
      <c r="J69" s="1">
        <v>564</v>
      </c>
      <c r="K69" s="1">
        <v>720</v>
      </c>
      <c r="L69" s="1">
        <v>307</v>
      </c>
    </row>
    <row r="70" spans="1:12" x14ac:dyDescent="0.25">
      <c r="A70" s="1">
        <v>384</v>
      </c>
      <c r="B70" s="1" t="str">
        <f>VLOOKUP($A70,'[1]Model 1 data rounding'!$A:$B,2,FALSE)</f>
        <v>Wakefield</v>
      </c>
      <c r="H70" s="1">
        <v>80</v>
      </c>
      <c r="I70" s="1">
        <v>403</v>
      </c>
      <c r="J70" s="1">
        <v>569</v>
      </c>
      <c r="K70" s="1">
        <v>740</v>
      </c>
      <c r="L70" s="1">
        <v>337</v>
      </c>
    </row>
    <row r="71" spans="1:12" x14ac:dyDescent="0.25">
      <c r="A71" s="1">
        <v>390</v>
      </c>
      <c r="B71" s="1" t="str">
        <f>VLOOKUP($A71,'[1]Model 1 data rounding'!$A:$B,2,FALSE)</f>
        <v>Gateshead</v>
      </c>
      <c r="H71" s="1">
        <v>65</v>
      </c>
      <c r="I71" s="1">
        <v>357</v>
      </c>
      <c r="J71" s="1">
        <v>522</v>
      </c>
      <c r="K71" s="1">
        <v>778</v>
      </c>
      <c r="L71" s="1">
        <v>422</v>
      </c>
    </row>
    <row r="72" spans="1:12" x14ac:dyDescent="0.25">
      <c r="A72" s="1">
        <v>391</v>
      </c>
      <c r="B72" s="1" t="str">
        <f>VLOOKUP($A72,'[1]Model 1 data rounding'!$A:$B,2,FALSE)</f>
        <v>Newcastle upon Tyne</v>
      </c>
      <c r="H72" s="1">
        <v>100</v>
      </c>
      <c r="I72" s="1">
        <v>363</v>
      </c>
      <c r="J72" s="1">
        <v>518</v>
      </c>
      <c r="K72" s="1">
        <v>704</v>
      </c>
      <c r="L72" s="1">
        <v>341</v>
      </c>
    </row>
    <row r="73" spans="1:12" x14ac:dyDescent="0.25">
      <c r="A73" s="1">
        <v>392</v>
      </c>
      <c r="B73" s="1" t="str">
        <f>VLOOKUP($A73,'[1]Model 1 data rounding'!$A:$B,2,FALSE)</f>
        <v>North Tyneside</v>
      </c>
      <c r="H73" s="1">
        <v>60</v>
      </c>
      <c r="I73" s="1">
        <v>384</v>
      </c>
      <c r="J73" s="1">
        <v>524</v>
      </c>
      <c r="K73" s="1">
        <v>739</v>
      </c>
      <c r="L73" s="1">
        <v>355</v>
      </c>
    </row>
    <row r="74" spans="1:12" x14ac:dyDescent="0.25">
      <c r="A74" s="1">
        <v>393</v>
      </c>
      <c r="B74" s="1" t="str">
        <f>VLOOKUP($A74,'[1]Model 1 data rounding'!$A:$B,2,FALSE)</f>
        <v>South Tyneside</v>
      </c>
      <c r="H74" s="1">
        <v>95</v>
      </c>
      <c r="I74" s="1">
        <v>311</v>
      </c>
      <c r="J74" s="1">
        <v>429</v>
      </c>
      <c r="K74" s="1">
        <v>579</v>
      </c>
      <c r="L74" s="1">
        <v>268</v>
      </c>
    </row>
    <row r="75" spans="1:12" x14ac:dyDescent="0.25">
      <c r="A75" s="1">
        <v>394</v>
      </c>
      <c r="B75" s="1" t="str">
        <f>VLOOKUP($A75,'[1]Model 1 data rounding'!$A:$B,2,FALSE)</f>
        <v>Sunderland</v>
      </c>
      <c r="H75" s="1">
        <v>105</v>
      </c>
      <c r="I75" s="1">
        <v>413</v>
      </c>
      <c r="J75" s="1">
        <v>621</v>
      </c>
      <c r="K75" s="1">
        <v>846</v>
      </c>
      <c r="L75" s="1">
        <v>433</v>
      </c>
    </row>
    <row r="76" spans="1:12" x14ac:dyDescent="0.25">
      <c r="A76" s="1">
        <v>800</v>
      </c>
      <c r="B76" s="1" t="str">
        <f>VLOOKUP($A76,'[1]Model 1 data rounding'!$A:$B,2,FALSE)</f>
        <v>Bath and North East Somerset</v>
      </c>
      <c r="H76" s="1">
        <v>20</v>
      </c>
      <c r="I76" s="1">
        <v>309</v>
      </c>
      <c r="J76" s="1">
        <v>449</v>
      </c>
      <c r="K76" s="1">
        <v>703</v>
      </c>
      <c r="L76" s="1">
        <v>394</v>
      </c>
    </row>
    <row r="77" spans="1:12" x14ac:dyDescent="0.25">
      <c r="A77" s="1">
        <v>801</v>
      </c>
      <c r="B77" s="1" t="str">
        <f>VLOOKUP($A77,'[1]Model 1 data rounding'!$A:$B,2,FALSE)</f>
        <v>Bristol, City of</v>
      </c>
      <c r="H77" s="1">
        <v>105</v>
      </c>
      <c r="I77" s="1">
        <v>366</v>
      </c>
      <c r="J77" s="1">
        <v>501</v>
      </c>
      <c r="K77" s="1">
        <v>693</v>
      </c>
      <c r="L77" s="1">
        <v>328</v>
      </c>
    </row>
    <row r="78" spans="1:12" x14ac:dyDescent="0.25">
      <c r="A78" s="1">
        <v>802</v>
      </c>
      <c r="B78" s="1" t="str">
        <f>VLOOKUP($A78,'[1]Model 1 data rounding'!$A:$B,2,FALSE)</f>
        <v>North Somerset</v>
      </c>
      <c r="H78" s="1">
        <v>30</v>
      </c>
      <c r="I78" s="1">
        <v>502</v>
      </c>
      <c r="J78" s="1">
        <v>688</v>
      </c>
      <c r="K78" s="1">
        <v>942</v>
      </c>
      <c r="L78" s="1">
        <v>441</v>
      </c>
    </row>
    <row r="79" spans="1:12" x14ac:dyDescent="0.25">
      <c r="A79" s="1">
        <v>803</v>
      </c>
      <c r="B79" s="1" t="str">
        <f>VLOOKUP($A79,'[1]Model 1 data rounding'!$A:$B,2,FALSE)</f>
        <v>South Gloucestershire</v>
      </c>
      <c r="H79" s="1">
        <v>35</v>
      </c>
      <c r="I79" s="1">
        <v>515</v>
      </c>
      <c r="J79" s="1">
        <v>638</v>
      </c>
      <c r="K79" s="1">
        <v>734</v>
      </c>
      <c r="L79" s="1">
        <v>219</v>
      </c>
    </row>
    <row r="80" spans="1:12" x14ac:dyDescent="0.25">
      <c r="A80" s="1">
        <v>805</v>
      </c>
      <c r="B80" s="1" t="str">
        <f>VLOOKUP($A80,'[1]Model 1 data rounding'!$A:$B,2,FALSE)</f>
        <v>Hartlepool</v>
      </c>
      <c r="H80" s="1">
        <v>30</v>
      </c>
      <c r="I80" s="1">
        <v>357</v>
      </c>
      <c r="J80" s="1">
        <v>471</v>
      </c>
      <c r="K80" s="1">
        <v>606</v>
      </c>
      <c r="L80" s="1">
        <v>249</v>
      </c>
    </row>
    <row r="81" spans="1:12" x14ac:dyDescent="0.25">
      <c r="A81" s="1">
        <v>806</v>
      </c>
      <c r="B81" s="1" t="str">
        <f>VLOOKUP($A81,'[1]Model 1 data rounding'!$A:$B,2,FALSE)</f>
        <v>Middlesbrough</v>
      </c>
      <c r="H81" s="1">
        <v>60</v>
      </c>
      <c r="I81" s="1">
        <v>405</v>
      </c>
      <c r="J81" s="1">
        <v>525</v>
      </c>
      <c r="K81" s="1">
        <v>655</v>
      </c>
      <c r="L81" s="1">
        <v>250</v>
      </c>
    </row>
    <row r="82" spans="1:12" x14ac:dyDescent="0.25">
      <c r="A82" s="1">
        <v>807</v>
      </c>
      <c r="B82" s="1" t="str">
        <f>VLOOKUP($A82,'[1]Model 1 data rounding'!$A:$B,2,FALSE)</f>
        <v>Redcar and Cleveland</v>
      </c>
      <c r="H82" s="1">
        <v>35</v>
      </c>
      <c r="I82" s="1">
        <v>365</v>
      </c>
      <c r="J82" s="1">
        <v>522</v>
      </c>
      <c r="K82" s="1">
        <v>606</v>
      </c>
      <c r="L82" s="1">
        <v>241</v>
      </c>
    </row>
    <row r="83" spans="1:12" x14ac:dyDescent="0.25">
      <c r="A83" s="1">
        <v>808</v>
      </c>
      <c r="B83" s="1" t="str">
        <f>VLOOKUP($A83,'[1]Model 1 data rounding'!$A:$B,2,FALSE)</f>
        <v>Stockton-on-Tees</v>
      </c>
      <c r="H83" s="1">
        <v>50</v>
      </c>
      <c r="I83" s="1">
        <v>476</v>
      </c>
      <c r="J83" s="1">
        <v>634</v>
      </c>
      <c r="K83" s="1">
        <v>849</v>
      </c>
      <c r="L83" s="1">
        <v>373</v>
      </c>
    </row>
    <row r="84" spans="1:12" x14ac:dyDescent="0.25">
      <c r="A84" s="1">
        <v>810</v>
      </c>
      <c r="B84" s="1" t="str">
        <f>VLOOKUP($A84,'[1]Model 1 data rounding'!$A:$B,2,FALSE)</f>
        <v>Kingston Upon Hull, City of</v>
      </c>
      <c r="H84" s="1">
        <v>145</v>
      </c>
      <c r="I84" s="1">
        <v>487</v>
      </c>
      <c r="J84" s="1">
        <v>623</v>
      </c>
      <c r="K84" s="1">
        <v>775</v>
      </c>
      <c r="L84" s="1">
        <v>288</v>
      </c>
    </row>
    <row r="85" spans="1:12" x14ac:dyDescent="0.25">
      <c r="A85" s="1">
        <v>811</v>
      </c>
      <c r="B85" s="1" t="str">
        <f>VLOOKUP($A85,'[1]Model 1 data rounding'!$A:$B,2,FALSE)</f>
        <v>East Riding of Yorkshire</v>
      </c>
      <c r="H85" s="1">
        <v>40</v>
      </c>
      <c r="I85" s="1">
        <v>483</v>
      </c>
      <c r="J85" s="1">
        <v>674</v>
      </c>
      <c r="K85" s="1">
        <v>788</v>
      </c>
      <c r="L85" s="1">
        <v>305</v>
      </c>
    </row>
    <row r="86" spans="1:12" x14ac:dyDescent="0.25">
      <c r="A86" s="1">
        <v>812</v>
      </c>
      <c r="B86" s="1" t="str">
        <f>VLOOKUP($A86,'[1]Model 1 data rounding'!$A:$B,2,FALSE)</f>
        <v>North East Lincolnshire</v>
      </c>
      <c r="H86" s="1">
        <v>45</v>
      </c>
      <c r="I86" s="1">
        <v>371</v>
      </c>
      <c r="J86" s="1">
        <v>523</v>
      </c>
      <c r="K86" s="1">
        <v>693</v>
      </c>
      <c r="L86" s="1">
        <v>322</v>
      </c>
    </row>
    <row r="87" spans="1:12" x14ac:dyDescent="0.25">
      <c r="A87" s="1">
        <v>813</v>
      </c>
      <c r="B87" s="1" t="str">
        <f>VLOOKUP($A87,'[1]Model 1 data rounding'!$A:$B,2,FALSE)</f>
        <v>North Lincolnshire</v>
      </c>
      <c r="H87" s="1">
        <v>40</v>
      </c>
      <c r="I87" s="1">
        <v>445</v>
      </c>
      <c r="J87" s="1">
        <v>595</v>
      </c>
      <c r="K87" s="1">
        <v>685</v>
      </c>
      <c r="L87" s="1">
        <v>240</v>
      </c>
    </row>
    <row r="88" spans="1:12" x14ac:dyDescent="0.25">
      <c r="A88" s="1">
        <v>815</v>
      </c>
      <c r="B88" s="1" t="str">
        <f>VLOOKUP($A88,'[1]Model 1 data rounding'!$A:$B,2,FALSE)</f>
        <v>North Yorkshire</v>
      </c>
      <c r="H88" s="1">
        <v>70</v>
      </c>
      <c r="I88" s="1">
        <v>360</v>
      </c>
      <c r="J88" s="1">
        <v>462</v>
      </c>
      <c r="K88" s="1">
        <v>645</v>
      </c>
      <c r="L88" s="1">
        <v>285</v>
      </c>
    </row>
    <row r="89" spans="1:12" x14ac:dyDescent="0.25">
      <c r="A89" s="1">
        <v>816</v>
      </c>
      <c r="B89" s="1" t="str">
        <f>VLOOKUP($A89,'[1]Model 1 data rounding'!$A:$B,2,FALSE)</f>
        <v>York</v>
      </c>
      <c r="H89" s="1">
        <v>45</v>
      </c>
      <c r="I89" s="1">
        <v>399</v>
      </c>
      <c r="J89" s="1">
        <v>486</v>
      </c>
      <c r="K89" s="1">
        <v>646</v>
      </c>
      <c r="L89" s="1">
        <v>247</v>
      </c>
    </row>
    <row r="90" spans="1:12" x14ac:dyDescent="0.25">
      <c r="A90" s="1">
        <v>821</v>
      </c>
      <c r="B90" s="1" t="str">
        <f>VLOOKUP($A90,'[1]Model 1 data rounding'!$A:$B,2,FALSE)</f>
        <v>Luton</v>
      </c>
      <c r="H90" s="1">
        <v>30</v>
      </c>
      <c r="I90" s="1">
        <v>468</v>
      </c>
      <c r="J90" s="1">
        <v>635</v>
      </c>
      <c r="K90" s="1">
        <v>865</v>
      </c>
      <c r="L90" s="1">
        <v>397</v>
      </c>
    </row>
    <row r="91" spans="1:12" x14ac:dyDescent="0.25">
      <c r="A91" s="1">
        <v>822</v>
      </c>
      <c r="B91" s="1" t="str">
        <f>VLOOKUP($A91,'[1]Model 1 data rounding'!$A:$B,2,FALSE)</f>
        <v>Bedford4</v>
      </c>
      <c r="H91" s="1">
        <v>25</v>
      </c>
      <c r="I91" s="1">
        <v>397</v>
      </c>
      <c r="J91" s="1">
        <v>599</v>
      </c>
      <c r="K91" s="1">
        <v>695</v>
      </c>
      <c r="L91" s="1">
        <v>299</v>
      </c>
    </row>
    <row r="92" spans="1:12" x14ac:dyDescent="0.25">
      <c r="A92" s="1">
        <v>823</v>
      </c>
      <c r="B92" s="1" t="str">
        <f>VLOOKUP($A92,'[1]Model 1 data rounding'!$A:$B,2,FALSE)</f>
        <v>Central Bedfordshire4</v>
      </c>
      <c r="H92" s="1">
        <v>15</v>
      </c>
      <c r="I92" s="1">
        <v>440</v>
      </c>
      <c r="J92" s="1">
        <v>535</v>
      </c>
      <c r="K92" s="1">
        <v>963</v>
      </c>
      <c r="L92" s="1">
        <v>523</v>
      </c>
    </row>
    <row r="93" spans="1:12" x14ac:dyDescent="0.25">
      <c r="A93" s="1">
        <v>825</v>
      </c>
      <c r="B93" s="1" t="str">
        <f>VLOOKUP($A93,'[1]Model 1 data rounding'!$A:$B,2,FALSE)</f>
        <v>Buckinghamshire</v>
      </c>
      <c r="H93" s="1">
        <v>55</v>
      </c>
      <c r="I93" s="1">
        <v>408</v>
      </c>
      <c r="J93" s="1">
        <v>562</v>
      </c>
      <c r="K93" s="1">
        <v>768</v>
      </c>
      <c r="L93" s="1">
        <v>360</v>
      </c>
    </row>
    <row r="94" spans="1:12" x14ac:dyDescent="0.25">
      <c r="A94" s="1">
        <v>826</v>
      </c>
      <c r="B94" s="1" t="str">
        <f>VLOOKUP($A94,'[1]Model 1 data rounding'!$A:$B,2,FALSE)</f>
        <v>Milton Keynes</v>
      </c>
      <c r="H94" s="1">
        <v>45</v>
      </c>
      <c r="I94" s="1">
        <v>419</v>
      </c>
      <c r="J94" s="1">
        <v>525</v>
      </c>
      <c r="K94" s="1">
        <v>698</v>
      </c>
      <c r="L94" s="1">
        <v>279</v>
      </c>
    </row>
    <row r="95" spans="1:12" x14ac:dyDescent="0.25">
      <c r="A95" s="1">
        <v>830</v>
      </c>
      <c r="B95" s="1" t="str">
        <f>VLOOKUP($A95,'[1]Model 1 data rounding'!$A:$B,2,FALSE)</f>
        <v>Derbyshire</v>
      </c>
      <c r="H95" s="1">
        <v>170</v>
      </c>
      <c r="I95" s="1">
        <v>393</v>
      </c>
      <c r="J95" s="1">
        <v>510</v>
      </c>
      <c r="K95" s="1">
        <v>738</v>
      </c>
      <c r="L95" s="1">
        <v>345</v>
      </c>
    </row>
    <row r="96" spans="1:12" x14ac:dyDescent="0.25">
      <c r="A96" s="1">
        <v>831</v>
      </c>
      <c r="B96" s="1" t="str">
        <f>VLOOKUP($A96,'[1]Model 1 data rounding'!$A:$B,2,FALSE)</f>
        <v>Derby</v>
      </c>
      <c r="H96" s="1">
        <v>105</v>
      </c>
      <c r="I96" s="1">
        <v>383</v>
      </c>
      <c r="J96" s="1">
        <v>629</v>
      </c>
      <c r="K96" s="1">
        <v>852</v>
      </c>
      <c r="L96" s="1">
        <v>469</v>
      </c>
    </row>
    <row r="97" spans="1:12" x14ac:dyDescent="0.25">
      <c r="A97" s="1">
        <v>835</v>
      </c>
      <c r="B97" s="1" t="str">
        <f>VLOOKUP($A97,'[1]Model 1 data rounding'!$A:$B,2,FALSE)</f>
        <v>Dorset</v>
      </c>
      <c r="H97" s="1">
        <v>40</v>
      </c>
      <c r="I97" s="1">
        <v>318</v>
      </c>
      <c r="J97" s="1">
        <v>441</v>
      </c>
      <c r="K97" s="1">
        <v>641</v>
      </c>
      <c r="L97" s="1">
        <v>324</v>
      </c>
    </row>
    <row r="98" spans="1:12" x14ac:dyDescent="0.25">
      <c r="A98" s="1">
        <v>836</v>
      </c>
      <c r="B98" s="1" t="str">
        <f>VLOOKUP($A98,'[1]Model 1 data rounding'!$A:$B,2,FALSE)</f>
        <v>Poole</v>
      </c>
      <c r="H98" s="1">
        <v>30</v>
      </c>
      <c r="I98" s="1">
        <v>359</v>
      </c>
      <c r="J98" s="1">
        <v>508</v>
      </c>
      <c r="K98" s="1">
        <v>661</v>
      </c>
      <c r="L98" s="1">
        <v>302</v>
      </c>
    </row>
    <row r="99" spans="1:12" x14ac:dyDescent="0.25">
      <c r="A99" s="1">
        <v>837</v>
      </c>
      <c r="B99" s="1" t="str">
        <f>VLOOKUP($A99,'[1]Model 1 data rounding'!$A:$B,2,FALSE)</f>
        <v>Bournemouth</v>
      </c>
      <c r="H99" s="1">
        <v>60</v>
      </c>
      <c r="I99" s="1">
        <v>317</v>
      </c>
      <c r="J99" s="1">
        <v>431</v>
      </c>
      <c r="K99" s="1">
        <v>579</v>
      </c>
      <c r="L99" s="1">
        <v>262</v>
      </c>
    </row>
    <row r="100" spans="1:12" x14ac:dyDescent="0.25">
      <c r="A100" s="1">
        <v>840</v>
      </c>
      <c r="B100" s="1" t="str">
        <f>VLOOKUP($A100,'[1]Model 1 data rounding'!$A:$B,2,FALSE)</f>
        <v>Durham</v>
      </c>
      <c r="H100" s="1">
        <v>105</v>
      </c>
      <c r="I100" s="1">
        <v>398</v>
      </c>
      <c r="J100" s="1">
        <v>595</v>
      </c>
      <c r="K100" s="1">
        <v>746</v>
      </c>
      <c r="L100" s="1">
        <v>349</v>
      </c>
    </row>
    <row r="101" spans="1:12" x14ac:dyDescent="0.25">
      <c r="A101" s="1">
        <v>841</v>
      </c>
      <c r="B101" s="1" t="str">
        <f>VLOOKUP($A101,'[1]Model 1 data rounding'!$A:$B,2,FALSE)</f>
        <v>Darlington</v>
      </c>
      <c r="H101" s="1">
        <v>25</v>
      </c>
      <c r="I101" s="1">
        <v>362</v>
      </c>
      <c r="J101" s="1">
        <v>398</v>
      </c>
      <c r="K101" s="1">
        <v>534</v>
      </c>
      <c r="L101" s="1">
        <v>172</v>
      </c>
    </row>
    <row r="102" spans="1:12" x14ac:dyDescent="0.25">
      <c r="A102" s="1">
        <v>845</v>
      </c>
      <c r="B102" s="1" t="str">
        <f>VLOOKUP($A102,'[1]Model 1 data rounding'!$A:$B,2,FALSE)</f>
        <v>East Sussex</v>
      </c>
      <c r="H102" s="1">
        <v>100</v>
      </c>
      <c r="I102" s="1">
        <v>336</v>
      </c>
      <c r="J102" s="1">
        <v>487</v>
      </c>
      <c r="K102" s="1">
        <v>694</v>
      </c>
      <c r="L102" s="1">
        <v>359</v>
      </c>
    </row>
    <row r="103" spans="1:12" x14ac:dyDescent="0.25">
      <c r="A103" s="1">
        <v>846</v>
      </c>
      <c r="B103" s="1" t="str">
        <f>VLOOKUP($A103,'[1]Model 1 data rounding'!$A:$B,2,FALSE)</f>
        <v>Brighton and Hove</v>
      </c>
      <c r="H103" s="1">
        <v>100</v>
      </c>
      <c r="I103" s="1">
        <v>393</v>
      </c>
      <c r="J103" s="1">
        <v>518</v>
      </c>
      <c r="K103" s="1">
        <v>700</v>
      </c>
      <c r="L103" s="1">
        <v>307</v>
      </c>
    </row>
    <row r="104" spans="1:12" x14ac:dyDescent="0.25">
      <c r="A104" s="1">
        <v>850</v>
      </c>
      <c r="B104" s="1" t="str">
        <f>VLOOKUP($A104,'[1]Model 1 data rounding'!$A:$B,2,FALSE)</f>
        <v>Hampshire</v>
      </c>
      <c r="H104" s="1">
        <v>150</v>
      </c>
      <c r="I104" s="1">
        <v>367</v>
      </c>
      <c r="J104" s="1">
        <v>535</v>
      </c>
      <c r="K104" s="1">
        <v>806</v>
      </c>
      <c r="L104" s="1">
        <v>439</v>
      </c>
    </row>
    <row r="105" spans="1:12" x14ac:dyDescent="0.25">
      <c r="A105" s="1">
        <v>851</v>
      </c>
      <c r="B105" s="1" t="str">
        <f>VLOOKUP($A105,'[1]Model 1 data rounding'!$A:$B,2,FALSE)</f>
        <v>Portsmouth</v>
      </c>
      <c r="H105" s="1">
        <v>45</v>
      </c>
      <c r="I105" s="1">
        <v>445</v>
      </c>
      <c r="J105" s="1">
        <v>656</v>
      </c>
      <c r="K105" s="1">
        <v>1086</v>
      </c>
      <c r="L105" s="1">
        <v>641</v>
      </c>
    </row>
    <row r="106" spans="1:12" x14ac:dyDescent="0.25">
      <c r="A106" s="1">
        <v>852</v>
      </c>
      <c r="B106" s="1" t="str">
        <f>VLOOKUP($A106,'[1]Model 1 data rounding'!$A:$B,2,FALSE)</f>
        <v>Southampton</v>
      </c>
      <c r="H106" s="1">
        <v>65</v>
      </c>
      <c r="I106" s="1">
        <v>414</v>
      </c>
      <c r="J106" s="1">
        <v>644</v>
      </c>
      <c r="K106" s="1">
        <v>880</v>
      </c>
      <c r="L106" s="1">
        <v>466</v>
      </c>
    </row>
    <row r="107" spans="1:12" x14ac:dyDescent="0.25">
      <c r="A107" s="1">
        <v>855</v>
      </c>
      <c r="B107" s="1" t="str">
        <f>VLOOKUP($A107,'[1]Model 1 data rounding'!$A:$B,2,FALSE)</f>
        <v>Leicestershire</v>
      </c>
      <c r="H107" s="1">
        <v>50</v>
      </c>
      <c r="I107" s="1">
        <v>388</v>
      </c>
      <c r="J107" s="1">
        <v>556</v>
      </c>
      <c r="K107" s="1">
        <v>769</v>
      </c>
      <c r="L107" s="1">
        <v>381</v>
      </c>
    </row>
    <row r="108" spans="1:12" x14ac:dyDescent="0.25">
      <c r="A108" s="1">
        <v>856</v>
      </c>
      <c r="B108" s="1" t="str">
        <f>VLOOKUP($A108,'[1]Model 1 data rounding'!$A:$B,2,FALSE)</f>
        <v>Leicester</v>
      </c>
      <c r="H108" s="1">
        <v>75</v>
      </c>
      <c r="I108" s="1">
        <v>368</v>
      </c>
      <c r="J108" s="1">
        <v>488</v>
      </c>
      <c r="K108" s="1">
        <v>741</v>
      </c>
      <c r="L108" s="1">
        <v>373</v>
      </c>
    </row>
    <row r="109" spans="1:12" x14ac:dyDescent="0.25">
      <c r="A109" s="1">
        <v>857</v>
      </c>
      <c r="B109" s="1" t="str">
        <f>VLOOKUP($A109,'[1]Model 1 data rounding'!$A:$B,2,FALSE)</f>
        <v>Rutland</v>
      </c>
      <c r="H109" s="1">
        <v>5</v>
      </c>
      <c r="I109" s="1" t="s">
        <v>26</v>
      </c>
      <c r="J109" s="1" t="s">
        <v>26</v>
      </c>
      <c r="K109" s="1" t="s">
        <v>26</v>
      </c>
      <c r="L109" s="1" t="s">
        <v>26</v>
      </c>
    </row>
    <row r="110" spans="1:12" x14ac:dyDescent="0.25">
      <c r="A110" s="1">
        <v>860</v>
      </c>
      <c r="B110" s="1" t="str">
        <f>VLOOKUP($A110,'[1]Model 1 data rounding'!$A:$B,2,FALSE)</f>
        <v>Staffordshire</v>
      </c>
      <c r="H110" s="1">
        <v>120</v>
      </c>
      <c r="I110" s="1">
        <v>411</v>
      </c>
      <c r="J110" s="1">
        <v>528</v>
      </c>
      <c r="K110" s="1">
        <v>722</v>
      </c>
      <c r="L110" s="1">
        <v>311</v>
      </c>
    </row>
    <row r="111" spans="1:12" x14ac:dyDescent="0.25">
      <c r="A111" s="1">
        <v>861</v>
      </c>
      <c r="B111" s="1" t="str">
        <f>VLOOKUP($A111,'[1]Model 1 data rounding'!$A:$B,2,FALSE)</f>
        <v>Stoke-on-Trent</v>
      </c>
      <c r="H111" s="1">
        <v>110</v>
      </c>
      <c r="I111" s="1">
        <v>338</v>
      </c>
      <c r="J111" s="1">
        <v>482</v>
      </c>
      <c r="K111" s="1">
        <v>657</v>
      </c>
      <c r="L111" s="1">
        <v>320</v>
      </c>
    </row>
    <row r="112" spans="1:12" x14ac:dyDescent="0.25">
      <c r="A112" s="1">
        <v>865</v>
      </c>
      <c r="B112" s="1" t="str">
        <f>VLOOKUP($A112,'[1]Model 1 data rounding'!$A:$B,2,FALSE)</f>
        <v>Wiltshire</v>
      </c>
      <c r="H112" s="1">
        <v>45</v>
      </c>
      <c r="I112" s="1">
        <v>465</v>
      </c>
      <c r="J112" s="1">
        <v>674</v>
      </c>
      <c r="K112" s="1">
        <v>814</v>
      </c>
      <c r="L112" s="1">
        <v>350</v>
      </c>
    </row>
    <row r="113" spans="1:12" x14ac:dyDescent="0.25">
      <c r="A113" s="1">
        <v>866</v>
      </c>
      <c r="B113" s="1" t="str">
        <f>VLOOKUP($A113,'[1]Model 1 data rounding'!$A:$B,2,FALSE)</f>
        <v>Swindon</v>
      </c>
      <c r="H113" s="1">
        <v>25</v>
      </c>
      <c r="I113" s="1">
        <v>420</v>
      </c>
      <c r="J113" s="1">
        <v>556</v>
      </c>
      <c r="K113" s="1">
        <v>897</v>
      </c>
      <c r="L113" s="1">
        <v>477</v>
      </c>
    </row>
    <row r="114" spans="1:12" x14ac:dyDescent="0.25">
      <c r="A114" s="1">
        <v>867</v>
      </c>
      <c r="B114" s="1" t="str">
        <f>VLOOKUP($A114,'[1]Model 1 data rounding'!$A:$B,2,FALSE)</f>
        <v>Bracknell Forest</v>
      </c>
      <c r="H114" s="1">
        <v>10</v>
      </c>
      <c r="I114" s="1" t="s">
        <v>26</v>
      </c>
      <c r="J114" s="1" t="s">
        <v>26</v>
      </c>
      <c r="K114" s="1" t="s">
        <v>26</v>
      </c>
      <c r="L114" s="1" t="s">
        <v>26</v>
      </c>
    </row>
    <row r="115" spans="1:12" x14ac:dyDescent="0.25">
      <c r="A115" s="1">
        <v>868</v>
      </c>
      <c r="B115" s="1" t="str">
        <f>VLOOKUP($A115,'[1]Model 1 data rounding'!$A:$B,2,FALSE)</f>
        <v>Windsor and Maidenhead</v>
      </c>
      <c r="H115" s="1">
        <v>15</v>
      </c>
      <c r="I115" s="1">
        <v>426</v>
      </c>
      <c r="J115" s="1">
        <v>636</v>
      </c>
      <c r="K115" s="1">
        <v>757</v>
      </c>
      <c r="L115" s="1">
        <v>331</v>
      </c>
    </row>
    <row r="116" spans="1:12" x14ac:dyDescent="0.25">
      <c r="A116" s="1">
        <v>869</v>
      </c>
      <c r="B116" s="1" t="str">
        <f>VLOOKUP($A116,'[1]Model 1 data rounding'!$A:$B,2,FALSE)</f>
        <v>West Berkshire</v>
      </c>
      <c r="H116" s="1">
        <v>15</v>
      </c>
      <c r="I116" s="1">
        <v>278</v>
      </c>
      <c r="J116" s="1">
        <v>412</v>
      </c>
      <c r="K116" s="1">
        <v>604</v>
      </c>
      <c r="L116" s="1">
        <v>326</v>
      </c>
    </row>
    <row r="117" spans="1:12" x14ac:dyDescent="0.25">
      <c r="A117" s="1">
        <v>870</v>
      </c>
      <c r="B117" s="1" t="str">
        <f>VLOOKUP($A117,'[1]Model 1 data rounding'!$A:$B,2,FALSE)</f>
        <v>Reading</v>
      </c>
      <c r="H117" s="1">
        <v>50</v>
      </c>
      <c r="I117" s="1">
        <v>368</v>
      </c>
      <c r="J117" s="1">
        <v>567</v>
      </c>
      <c r="K117" s="1">
        <v>728</v>
      </c>
      <c r="L117" s="1">
        <v>360</v>
      </c>
    </row>
    <row r="118" spans="1:12" x14ac:dyDescent="0.25">
      <c r="A118" s="1">
        <v>871</v>
      </c>
      <c r="B118" s="1" t="str">
        <f>VLOOKUP($A118,'[1]Model 1 data rounding'!$A:$B,2,FALSE)</f>
        <v>Slough</v>
      </c>
      <c r="H118" s="1">
        <v>30</v>
      </c>
      <c r="I118" s="1">
        <v>428</v>
      </c>
      <c r="J118" s="1">
        <v>575</v>
      </c>
      <c r="K118" s="1">
        <v>744</v>
      </c>
      <c r="L118" s="1">
        <v>316</v>
      </c>
    </row>
    <row r="119" spans="1:12" x14ac:dyDescent="0.25">
      <c r="A119" s="1">
        <v>872</v>
      </c>
      <c r="B119" s="1" t="str">
        <f>VLOOKUP($A119,'[1]Model 1 data rounding'!$A:$B,2,FALSE)</f>
        <v>Wokingham</v>
      </c>
      <c r="H119" s="1">
        <v>15</v>
      </c>
      <c r="I119" s="1">
        <v>408</v>
      </c>
      <c r="J119" s="1">
        <v>550</v>
      </c>
      <c r="K119" s="1">
        <v>793</v>
      </c>
      <c r="L119" s="1">
        <v>385</v>
      </c>
    </row>
    <row r="120" spans="1:12" x14ac:dyDescent="0.25">
      <c r="A120" s="1">
        <v>873</v>
      </c>
      <c r="B120" s="1" t="str">
        <f>VLOOKUP($A120,'[1]Model 1 data rounding'!$A:$B,2,FALSE)</f>
        <v>Cambridgeshire</v>
      </c>
      <c r="H120" s="1">
        <v>85</v>
      </c>
      <c r="I120" s="1">
        <v>330</v>
      </c>
      <c r="J120" s="1">
        <v>523</v>
      </c>
      <c r="K120" s="1">
        <v>647</v>
      </c>
      <c r="L120" s="1">
        <v>318</v>
      </c>
    </row>
    <row r="121" spans="1:12" x14ac:dyDescent="0.25">
      <c r="A121" s="1">
        <v>874</v>
      </c>
      <c r="B121" s="1" t="str">
        <f>VLOOKUP($A121,'[1]Model 1 data rounding'!$A:$B,2,FALSE)</f>
        <v>Peterborough</v>
      </c>
      <c r="H121" s="1">
        <v>60</v>
      </c>
      <c r="I121" s="1">
        <v>407</v>
      </c>
      <c r="J121" s="1">
        <v>553</v>
      </c>
      <c r="K121" s="1">
        <v>714</v>
      </c>
      <c r="L121" s="1">
        <v>307</v>
      </c>
    </row>
    <row r="122" spans="1:12" x14ac:dyDescent="0.25">
      <c r="A122" s="1">
        <v>876</v>
      </c>
      <c r="B122" s="1" t="str">
        <f>VLOOKUP($A122,'[1]Model 1 data rounding'!$A:$B,2,FALSE)</f>
        <v>Halton</v>
      </c>
      <c r="H122" s="1">
        <v>30</v>
      </c>
      <c r="I122" s="1">
        <v>393</v>
      </c>
      <c r="J122" s="1">
        <v>548</v>
      </c>
      <c r="K122" s="1">
        <v>676</v>
      </c>
      <c r="L122" s="1">
        <v>283</v>
      </c>
    </row>
    <row r="123" spans="1:12" x14ac:dyDescent="0.25">
      <c r="A123" s="1">
        <v>877</v>
      </c>
      <c r="B123" s="1" t="str">
        <f>VLOOKUP($A123,'[1]Model 1 data rounding'!$A:$B,2,FALSE)</f>
        <v>Warrington</v>
      </c>
      <c r="H123" s="1">
        <v>25</v>
      </c>
      <c r="I123" s="1">
        <v>534</v>
      </c>
      <c r="J123" s="1">
        <v>641</v>
      </c>
      <c r="K123" s="1">
        <v>746</v>
      </c>
      <c r="L123" s="1">
        <v>212</v>
      </c>
    </row>
    <row r="124" spans="1:12" x14ac:dyDescent="0.25">
      <c r="A124" s="1">
        <v>878</v>
      </c>
      <c r="B124" s="1" t="str">
        <f>VLOOKUP($A124,'[1]Model 1 data rounding'!$A:$B,2,FALSE)</f>
        <v>Devon</v>
      </c>
      <c r="H124" s="1">
        <v>65</v>
      </c>
      <c r="I124" s="1">
        <v>326</v>
      </c>
      <c r="J124" s="1">
        <v>460</v>
      </c>
      <c r="K124" s="1">
        <v>743</v>
      </c>
      <c r="L124" s="1">
        <v>417</v>
      </c>
    </row>
    <row r="125" spans="1:12" x14ac:dyDescent="0.25">
      <c r="A125" s="1">
        <v>879</v>
      </c>
      <c r="B125" s="1" t="str">
        <f>VLOOKUP($A125,'[1]Model 1 data rounding'!$A:$B,2,FALSE)</f>
        <v>Plymouth</v>
      </c>
      <c r="H125" s="1">
        <v>110</v>
      </c>
      <c r="I125" s="1">
        <v>426</v>
      </c>
      <c r="J125" s="1">
        <v>562</v>
      </c>
      <c r="K125" s="1">
        <v>716</v>
      </c>
      <c r="L125" s="1">
        <v>290</v>
      </c>
    </row>
    <row r="126" spans="1:12" x14ac:dyDescent="0.25">
      <c r="A126" s="1">
        <v>880</v>
      </c>
      <c r="B126" s="1" t="str">
        <f>VLOOKUP($A126,'[1]Model 1 data rounding'!$A:$B,2,FALSE)</f>
        <v>Torbay</v>
      </c>
      <c r="H126" s="1">
        <v>25</v>
      </c>
      <c r="I126" s="1">
        <v>370</v>
      </c>
      <c r="J126" s="1">
        <v>611</v>
      </c>
      <c r="K126" s="1">
        <v>934</v>
      </c>
      <c r="L126" s="1">
        <v>565</v>
      </c>
    </row>
    <row r="127" spans="1:12" x14ac:dyDescent="0.25">
      <c r="A127" s="1">
        <v>881</v>
      </c>
      <c r="B127" s="1" t="str">
        <f>VLOOKUP($A127,'[1]Model 1 data rounding'!$A:$B,2,FALSE)</f>
        <v>Essex</v>
      </c>
      <c r="H127" s="1">
        <v>210</v>
      </c>
      <c r="I127" s="1">
        <v>457</v>
      </c>
      <c r="J127" s="1">
        <v>615</v>
      </c>
      <c r="K127" s="1">
        <v>869</v>
      </c>
      <c r="L127" s="1">
        <v>412</v>
      </c>
    </row>
    <row r="128" spans="1:12" x14ac:dyDescent="0.25">
      <c r="A128" s="1">
        <v>882</v>
      </c>
      <c r="B128" s="1" t="str">
        <f>VLOOKUP($A128,'[1]Model 1 data rounding'!$A:$B,2,FALSE)</f>
        <v>Southend-on-Sea</v>
      </c>
      <c r="H128" s="1">
        <v>65</v>
      </c>
      <c r="I128" s="1">
        <v>398</v>
      </c>
      <c r="J128" s="1">
        <v>569</v>
      </c>
      <c r="K128" s="1">
        <v>777</v>
      </c>
      <c r="L128" s="1">
        <v>379</v>
      </c>
    </row>
    <row r="129" spans="1:12" x14ac:dyDescent="0.25">
      <c r="A129" s="1">
        <v>883</v>
      </c>
      <c r="B129" s="1" t="str">
        <f>VLOOKUP($A129,'[1]Model 1 data rounding'!$A:$B,2,FALSE)</f>
        <v>Thurrock</v>
      </c>
      <c r="H129" s="1">
        <v>25</v>
      </c>
      <c r="I129" s="1">
        <v>422</v>
      </c>
      <c r="J129" s="1">
        <v>587</v>
      </c>
      <c r="K129" s="1">
        <v>1274</v>
      </c>
      <c r="L129" s="1">
        <v>852</v>
      </c>
    </row>
    <row r="130" spans="1:12" x14ac:dyDescent="0.25">
      <c r="A130" s="1">
        <v>884</v>
      </c>
      <c r="B130" s="1" t="str">
        <f>VLOOKUP($A130,'[1]Model 1 data rounding'!$A:$B,2,FALSE)</f>
        <v>Herefordshire</v>
      </c>
      <c r="H130" s="1">
        <v>35</v>
      </c>
      <c r="I130" s="1">
        <v>368</v>
      </c>
      <c r="J130" s="1">
        <v>476</v>
      </c>
      <c r="K130" s="1">
        <v>610</v>
      </c>
      <c r="L130" s="1">
        <v>242</v>
      </c>
    </row>
    <row r="131" spans="1:12" x14ac:dyDescent="0.25">
      <c r="A131" s="1">
        <v>885</v>
      </c>
      <c r="B131" s="1" t="str">
        <f>VLOOKUP($A131,'[1]Model 1 data rounding'!$A:$B,2,FALSE)</f>
        <v>Worcestershire</v>
      </c>
      <c r="H131" s="1">
        <v>85</v>
      </c>
      <c r="I131" s="1">
        <v>497</v>
      </c>
      <c r="J131" s="1">
        <v>617</v>
      </c>
      <c r="K131" s="1">
        <v>947</v>
      </c>
      <c r="L131" s="1">
        <v>451</v>
      </c>
    </row>
    <row r="132" spans="1:12" x14ac:dyDescent="0.25">
      <c r="A132" s="1">
        <v>886</v>
      </c>
      <c r="B132" s="1" t="str">
        <f>VLOOKUP($A132,'[1]Model 1 data rounding'!$A:$B,2,FALSE)</f>
        <v>Kent</v>
      </c>
      <c r="H132" s="1">
        <v>235</v>
      </c>
      <c r="I132" s="1">
        <v>449</v>
      </c>
      <c r="J132" s="1">
        <v>623</v>
      </c>
      <c r="K132" s="1">
        <v>889</v>
      </c>
      <c r="L132" s="1">
        <v>440</v>
      </c>
    </row>
    <row r="133" spans="1:12" x14ac:dyDescent="0.25">
      <c r="A133" s="1">
        <v>887</v>
      </c>
      <c r="B133" s="1" t="str">
        <f>VLOOKUP($A133,'[1]Model 1 data rounding'!$A:$B,2,FALSE)</f>
        <v>Medway</v>
      </c>
      <c r="H133" s="1">
        <v>60</v>
      </c>
      <c r="I133" s="1">
        <v>396</v>
      </c>
      <c r="J133" s="1">
        <v>566</v>
      </c>
      <c r="K133" s="1">
        <v>773</v>
      </c>
      <c r="L133" s="1">
        <v>378</v>
      </c>
    </row>
    <row r="134" spans="1:12" x14ac:dyDescent="0.25">
      <c r="A134" s="1">
        <v>888</v>
      </c>
      <c r="B134" s="1" t="str">
        <f>VLOOKUP($A134,'[1]Model 1 data rounding'!$A:$B,2,FALSE)</f>
        <v>Lancashire</v>
      </c>
      <c r="H134" s="1">
        <v>195</v>
      </c>
      <c r="I134" s="1">
        <v>508</v>
      </c>
      <c r="J134" s="1">
        <v>691</v>
      </c>
      <c r="K134" s="1">
        <v>958</v>
      </c>
      <c r="L134" s="1">
        <v>451</v>
      </c>
    </row>
    <row r="135" spans="1:12" x14ac:dyDescent="0.25">
      <c r="A135" s="1">
        <v>889</v>
      </c>
      <c r="B135" s="1" t="str">
        <f>VLOOKUP($A135,'[1]Model 1 data rounding'!$A:$B,2,FALSE)</f>
        <v>Blackburn with Darwen</v>
      </c>
      <c r="H135" s="1">
        <v>70</v>
      </c>
      <c r="I135" s="1">
        <v>477</v>
      </c>
      <c r="J135" s="1">
        <v>680</v>
      </c>
      <c r="K135" s="1">
        <v>849</v>
      </c>
      <c r="L135" s="1">
        <v>372</v>
      </c>
    </row>
    <row r="136" spans="1:12" x14ac:dyDescent="0.25">
      <c r="A136" s="1">
        <v>890</v>
      </c>
      <c r="B136" s="1" t="str">
        <f>VLOOKUP($A136,'[1]Model 1 data rounding'!$A:$B,2,FALSE)</f>
        <v>Blackpool</v>
      </c>
      <c r="H136" s="1">
        <v>55</v>
      </c>
      <c r="I136" s="1">
        <v>535</v>
      </c>
      <c r="J136" s="1">
        <v>737</v>
      </c>
      <c r="K136" s="1">
        <v>877</v>
      </c>
      <c r="L136" s="1">
        <v>342</v>
      </c>
    </row>
    <row r="137" spans="1:12" x14ac:dyDescent="0.25">
      <c r="A137" s="1">
        <v>891</v>
      </c>
      <c r="B137" s="1" t="str">
        <f>VLOOKUP($A137,'[1]Model 1 data rounding'!$A:$B,2,FALSE)</f>
        <v>Nottinghamshire</v>
      </c>
      <c r="H137" s="1">
        <v>110</v>
      </c>
      <c r="I137" s="1">
        <v>439</v>
      </c>
      <c r="J137" s="1">
        <v>589</v>
      </c>
      <c r="K137" s="1">
        <v>806</v>
      </c>
      <c r="L137" s="1">
        <v>367</v>
      </c>
    </row>
    <row r="138" spans="1:12" x14ac:dyDescent="0.25">
      <c r="A138" s="1">
        <v>892</v>
      </c>
      <c r="B138" s="1" t="str">
        <f>VLOOKUP($A138,'[1]Model 1 data rounding'!$A:$B,2,FALSE)</f>
        <v>Nottingham</v>
      </c>
      <c r="H138" s="1">
        <v>100</v>
      </c>
      <c r="I138" s="1">
        <v>356</v>
      </c>
      <c r="J138" s="1">
        <v>550</v>
      </c>
      <c r="K138" s="1">
        <v>809</v>
      </c>
      <c r="L138" s="1">
        <v>453</v>
      </c>
    </row>
    <row r="139" spans="1:12" x14ac:dyDescent="0.25">
      <c r="A139" s="1">
        <v>893</v>
      </c>
      <c r="B139" s="1" t="str">
        <f>VLOOKUP($A139,'[1]Model 1 data rounding'!$A:$B,2,FALSE)</f>
        <v>Shropshire</v>
      </c>
      <c r="H139" s="1">
        <v>35</v>
      </c>
      <c r="I139" s="1">
        <v>259</v>
      </c>
      <c r="J139" s="1">
        <v>394</v>
      </c>
      <c r="K139" s="1">
        <v>554</v>
      </c>
      <c r="L139" s="1">
        <v>295</v>
      </c>
    </row>
    <row r="140" spans="1:12" x14ac:dyDescent="0.25">
      <c r="A140" s="1">
        <v>894</v>
      </c>
      <c r="B140" s="1" t="str">
        <f>VLOOKUP($A140,'[1]Model 1 data rounding'!$A:$B,2,FALSE)</f>
        <v>Telford and Wrekin</v>
      </c>
      <c r="H140" s="1">
        <v>70</v>
      </c>
      <c r="I140" s="1">
        <v>228</v>
      </c>
      <c r="J140" s="1">
        <v>290</v>
      </c>
      <c r="K140" s="1">
        <v>445</v>
      </c>
      <c r="L140" s="1">
        <v>217</v>
      </c>
    </row>
    <row r="141" spans="1:12" x14ac:dyDescent="0.25">
      <c r="A141" s="1">
        <v>895</v>
      </c>
      <c r="B141" s="1" t="str">
        <f>VLOOKUP($A141,'[1]Model 1 data rounding'!$A:$B,2,FALSE)</f>
        <v>Cheshire East4</v>
      </c>
      <c r="H141" s="1">
        <v>65</v>
      </c>
      <c r="I141" s="1">
        <v>512</v>
      </c>
      <c r="J141" s="1">
        <v>647</v>
      </c>
      <c r="K141" s="1">
        <v>883</v>
      </c>
      <c r="L141" s="1">
        <v>371</v>
      </c>
    </row>
    <row r="142" spans="1:12" x14ac:dyDescent="0.25">
      <c r="A142" s="1">
        <v>896</v>
      </c>
      <c r="B142" s="1" t="str">
        <f>VLOOKUP($A142,'[1]Model 1 data rounding'!$A:$B,2,FALSE)</f>
        <v>Cheshire West &amp; Chester4</v>
      </c>
      <c r="H142" s="1">
        <v>45</v>
      </c>
      <c r="I142" s="1">
        <v>345</v>
      </c>
      <c r="J142" s="1">
        <v>483</v>
      </c>
      <c r="K142" s="1">
        <v>602</v>
      </c>
      <c r="L142" s="1">
        <v>257</v>
      </c>
    </row>
    <row r="143" spans="1:12" x14ac:dyDescent="0.25">
      <c r="A143" s="1">
        <v>908</v>
      </c>
      <c r="B143" s="1" t="str">
        <f>VLOOKUP($A143,'[1]Model 1 data rounding'!$A:$B,2,FALSE)</f>
        <v>Cornwall</v>
      </c>
      <c r="H143" s="1">
        <v>110</v>
      </c>
      <c r="I143" s="1">
        <v>303</v>
      </c>
      <c r="J143" s="1">
        <v>423</v>
      </c>
      <c r="K143" s="1">
        <v>524</v>
      </c>
      <c r="L143" s="1">
        <v>221</v>
      </c>
    </row>
    <row r="144" spans="1:12" x14ac:dyDescent="0.25">
      <c r="A144" s="1">
        <v>909</v>
      </c>
      <c r="B144" s="1" t="str">
        <f>VLOOKUP($A144,'[1]Model 1 data rounding'!$A:$B,2,FALSE)</f>
        <v>Cumbria</v>
      </c>
      <c r="H144" s="1">
        <v>110</v>
      </c>
      <c r="I144" s="1">
        <v>361</v>
      </c>
      <c r="J144" s="1">
        <v>480</v>
      </c>
      <c r="K144" s="1">
        <v>637</v>
      </c>
      <c r="L144" s="1">
        <v>276</v>
      </c>
    </row>
    <row r="145" spans="1:12" x14ac:dyDescent="0.25">
      <c r="A145" s="1">
        <v>916</v>
      </c>
      <c r="B145" s="1" t="str">
        <f>VLOOKUP($A145,'[1]Model 1 data rounding'!$A:$B,2,FALSE)</f>
        <v>Gloucestershire</v>
      </c>
      <c r="H145" s="1">
        <v>65</v>
      </c>
      <c r="I145" s="1">
        <v>406</v>
      </c>
      <c r="J145" s="1">
        <v>600</v>
      </c>
      <c r="K145" s="1">
        <v>760</v>
      </c>
      <c r="L145" s="1">
        <v>354</v>
      </c>
    </row>
    <row r="146" spans="1:12" x14ac:dyDescent="0.25">
      <c r="A146" s="1">
        <v>919</v>
      </c>
      <c r="B146" s="1" t="str">
        <f>VLOOKUP($A146,'[1]Model 1 data rounding'!$A:$B,2,FALSE)</f>
        <v>Hertfordshire</v>
      </c>
      <c r="H146" s="1">
        <v>145</v>
      </c>
      <c r="I146" s="1">
        <v>399</v>
      </c>
      <c r="J146" s="1">
        <v>633</v>
      </c>
      <c r="K146" s="1">
        <v>887</v>
      </c>
      <c r="L146" s="1">
        <v>488</v>
      </c>
    </row>
    <row r="147" spans="1:12" x14ac:dyDescent="0.25">
      <c r="A147" s="1">
        <v>921</v>
      </c>
      <c r="B147" s="1" t="str">
        <f>VLOOKUP($A147,'[1]Model 1 data rounding'!$A:$B,2,FALSE)</f>
        <v>Isle of Wight</v>
      </c>
      <c r="H147" s="1">
        <v>25</v>
      </c>
      <c r="I147" s="1">
        <v>449</v>
      </c>
      <c r="J147" s="1">
        <v>524</v>
      </c>
      <c r="K147" s="1">
        <v>742</v>
      </c>
      <c r="L147" s="1">
        <v>293</v>
      </c>
    </row>
    <row r="148" spans="1:12" x14ac:dyDescent="0.25">
      <c r="A148" s="1">
        <v>925</v>
      </c>
      <c r="B148" s="1" t="str">
        <f>VLOOKUP($A148,'[1]Model 1 data rounding'!$A:$B,2,FALSE)</f>
        <v>Lincolnshire</v>
      </c>
      <c r="H148" s="1">
        <v>120</v>
      </c>
      <c r="I148" s="1">
        <v>350</v>
      </c>
      <c r="J148" s="1">
        <v>456</v>
      </c>
      <c r="K148" s="1">
        <v>649</v>
      </c>
      <c r="L148" s="1">
        <v>299</v>
      </c>
    </row>
    <row r="149" spans="1:12" x14ac:dyDescent="0.25">
      <c r="A149" s="1">
        <v>926</v>
      </c>
      <c r="B149" s="1" t="str">
        <f>VLOOKUP($A149,'[1]Model 1 data rounding'!$A:$B,2,FALSE)</f>
        <v>Norfolk</v>
      </c>
      <c r="H149" s="1">
        <v>155</v>
      </c>
      <c r="I149" s="1">
        <v>369</v>
      </c>
      <c r="J149" s="1">
        <v>500</v>
      </c>
      <c r="K149" s="1">
        <v>691</v>
      </c>
      <c r="L149" s="1">
        <v>323</v>
      </c>
    </row>
    <row r="150" spans="1:12" x14ac:dyDescent="0.25">
      <c r="A150" s="1">
        <v>928</v>
      </c>
      <c r="B150" s="1" t="str">
        <f>VLOOKUP($A150,'[1]Model 1 data rounding'!$A:$B,2,FALSE)</f>
        <v>Northamptonshire</v>
      </c>
      <c r="H150" s="1">
        <v>110</v>
      </c>
      <c r="I150" s="1">
        <v>389</v>
      </c>
      <c r="J150" s="1">
        <v>558</v>
      </c>
      <c r="K150" s="1">
        <v>732</v>
      </c>
      <c r="L150" s="1">
        <v>344</v>
      </c>
    </row>
    <row r="151" spans="1:12" x14ac:dyDescent="0.25">
      <c r="A151" s="1">
        <v>929</v>
      </c>
      <c r="B151" s="1" t="str">
        <f>VLOOKUP($A151,'[1]Model 1 data rounding'!$A:$B,2,FALSE)</f>
        <v>Northumberland</v>
      </c>
      <c r="H151" s="1">
        <v>55</v>
      </c>
      <c r="I151" s="1">
        <v>390</v>
      </c>
      <c r="J151" s="1">
        <v>564</v>
      </c>
      <c r="K151" s="1">
        <v>798</v>
      </c>
      <c r="L151" s="1">
        <v>408</v>
      </c>
    </row>
    <row r="152" spans="1:12" x14ac:dyDescent="0.25">
      <c r="A152" s="1">
        <v>931</v>
      </c>
      <c r="B152" s="1" t="str">
        <f>VLOOKUP($A152,'[1]Model 1 data rounding'!$A:$B,2,FALSE)</f>
        <v>Oxfordshire</v>
      </c>
      <c r="H152" s="1">
        <v>95</v>
      </c>
      <c r="I152" s="1">
        <v>274</v>
      </c>
      <c r="J152" s="1">
        <v>372</v>
      </c>
      <c r="K152" s="1">
        <v>546</v>
      </c>
      <c r="L152" s="1">
        <v>272</v>
      </c>
    </row>
    <row r="153" spans="1:12" x14ac:dyDescent="0.25">
      <c r="A153" s="1">
        <v>933</v>
      </c>
      <c r="B153" s="1" t="str">
        <f>VLOOKUP($A153,'[1]Model 1 data rounding'!$A:$B,2,FALSE)</f>
        <v>Somerset</v>
      </c>
      <c r="H153" s="1">
        <v>90</v>
      </c>
      <c r="I153" s="1">
        <v>399</v>
      </c>
      <c r="J153" s="1">
        <v>550</v>
      </c>
      <c r="K153" s="1">
        <v>684</v>
      </c>
      <c r="L153" s="1">
        <v>285</v>
      </c>
    </row>
    <row r="154" spans="1:12" x14ac:dyDescent="0.25">
      <c r="A154" s="1">
        <v>935</v>
      </c>
      <c r="B154" s="1" t="str">
        <f>VLOOKUP($A154,'[1]Model 1 data rounding'!$A:$B,2,FALSE)</f>
        <v>Suffolk</v>
      </c>
      <c r="H154" s="1">
        <v>195</v>
      </c>
      <c r="I154" s="1">
        <v>384</v>
      </c>
      <c r="J154" s="1">
        <v>483</v>
      </c>
      <c r="K154" s="1">
        <v>614</v>
      </c>
      <c r="L154" s="1">
        <v>230</v>
      </c>
    </row>
    <row r="155" spans="1:12" x14ac:dyDescent="0.25">
      <c r="A155" s="1">
        <v>936</v>
      </c>
      <c r="B155" s="1" t="str">
        <f>VLOOKUP($A155,'[1]Model 1 data rounding'!$A:$B,2,FALSE)</f>
        <v>Surrey</v>
      </c>
      <c r="H155" s="1">
        <v>115</v>
      </c>
      <c r="I155" s="1">
        <v>389</v>
      </c>
      <c r="J155" s="1">
        <v>473</v>
      </c>
      <c r="K155" s="1">
        <v>634</v>
      </c>
      <c r="L155" s="1">
        <v>245</v>
      </c>
    </row>
    <row r="156" spans="1:12" x14ac:dyDescent="0.25">
      <c r="A156" s="1">
        <v>937</v>
      </c>
      <c r="B156" s="1" t="str">
        <f>VLOOKUP($A156,'[1]Model 1 data rounding'!$A:$B,2,FALSE)</f>
        <v>Warwickshire</v>
      </c>
      <c r="H156" s="1">
        <v>90</v>
      </c>
      <c r="I156" s="1">
        <v>334</v>
      </c>
      <c r="J156" s="1">
        <v>510</v>
      </c>
      <c r="K156" s="1">
        <v>649</v>
      </c>
      <c r="L156" s="1">
        <v>316</v>
      </c>
    </row>
    <row r="157" spans="1:12" x14ac:dyDescent="0.25">
      <c r="A157" s="1">
        <v>938</v>
      </c>
      <c r="B157" s="1" t="str">
        <f>VLOOKUP($A157,'[1]Model 1 data rounding'!$A:$B,2,FALSE)</f>
        <v>West Sussex</v>
      </c>
      <c r="H157" s="1">
        <v>130</v>
      </c>
      <c r="I157" s="1">
        <v>376</v>
      </c>
      <c r="J157" s="1">
        <v>532</v>
      </c>
      <c r="K157" s="1">
        <v>734</v>
      </c>
      <c r="L157" s="1">
        <v>358</v>
      </c>
    </row>
  </sheetData>
  <mergeCells count="4">
    <mergeCell ref="D5:F5"/>
    <mergeCell ref="C4:F4"/>
    <mergeCell ref="I5:K5"/>
    <mergeCell ref="H4: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57"/>
  <sheetViews>
    <sheetView workbookViewId="0">
      <selection sqref="A1:XFD1048576"/>
    </sheetView>
  </sheetViews>
  <sheetFormatPr defaultRowHeight="15" x14ac:dyDescent="0.25"/>
  <cols>
    <col min="1" max="16384" width="9.140625" style="1"/>
  </cols>
  <sheetData>
    <row r="4" spans="1:12" ht="27" customHeight="1" x14ac:dyDescent="0.25">
      <c r="C4" s="17"/>
      <c r="D4" s="17"/>
      <c r="E4" s="17"/>
      <c r="F4" s="17"/>
      <c r="H4" s="18" t="s">
        <v>10</v>
      </c>
      <c r="I4" s="18"/>
      <c r="J4" s="18"/>
      <c r="K4" s="18"/>
      <c r="L4" s="18"/>
    </row>
    <row r="5" spans="1:12" x14ac:dyDescent="0.25">
      <c r="D5" s="17"/>
      <c r="E5" s="17"/>
      <c r="F5" s="17"/>
      <c r="I5" s="17" t="s">
        <v>6</v>
      </c>
      <c r="J5" s="17"/>
      <c r="K5" s="17"/>
    </row>
    <row r="6" spans="1:12" x14ac:dyDescent="0.25">
      <c r="H6" s="1" t="s">
        <v>0</v>
      </c>
      <c r="I6" s="1" t="s">
        <v>1</v>
      </c>
      <c r="J6" s="1" t="s">
        <v>2</v>
      </c>
      <c r="K6" s="1" t="s">
        <v>3</v>
      </c>
      <c r="L6" s="1" t="s">
        <v>5</v>
      </c>
    </row>
    <row r="7" spans="1:12" x14ac:dyDescent="0.25">
      <c r="A7" s="1">
        <v>201</v>
      </c>
      <c r="B7" s="1" t="str">
        <f>VLOOKUP($A7,'[1]Model 1 data rounding'!$A:$B,2,FALSE)</f>
        <v>City of London</v>
      </c>
      <c r="H7" s="1" t="e">
        <v>#N/A</v>
      </c>
      <c r="I7" s="1" t="e">
        <v>#N/A</v>
      </c>
      <c r="J7" s="1" t="e">
        <v>#N/A</v>
      </c>
      <c r="K7" s="1" t="e">
        <v>#N/A</v>
      </c>
      <c r="L7" s="1" t="e">
        <v>#N/A</v>
      </c>
    </row>
    <row r="8" spans="1:12" x14ac:dyDescent="0.25">
      <c r="A8" s="1">
        <v>202</v>
      </c>
      <c r="B8" s="1" t="str">
        <f>VLOOKUP($A8,'[1]Model 1 data rounding'!$A:$B,2,FALSE)</f>
        <v>Camden</v>
      </c>
      <c r="H8" s="1">
        <v>20</v>
      </c>
      <c r="I8" s="1">
        <v>373</v>
      </c>
      <c r="J8" s="1">
        <v>636</v>
      </c>
      <c r="K8" s="1">
        <v>907</v>
      </c>
      <c r="L8" s="1">
        <v>534</v>
      </c>
    </row>
    <row r="9" spans="1:12" x14ac:dyDescent="0.25">
      <c r="A9" s="1">
        <v>203</v>
      </c>
      <c r="B9" s="1" t="str">
        <f>VLOOKUP($A9,'[1]Model 1 data rounding'!$A:$B,2,FALSE)</f>
        <v>Greenwich</v>
      </c>
      <c r="H9" s="1">
        <v>20</v>
      </c>
      <c r="I9" s="1">
        <v>327</v>
      </c>
      <c r="J9" s="1">
        <v>594</v>
      </c>
      <c r="K9" s="1">
        <v>789</v>
      </c>
      <c r="L9" s="1">
        <v>462</v>
      </c>
    </row>
    <row r="10" spans="1:12" x14ac:dyDescent="0.25">
      <c r="A10" s="1">
        <v>204</v>
      </c>
      <c r="B10" s="1" t="str">
        <f>VLOOKUP($A10,'[1]Model 1 data rounding'!$A:$B,2,FALSE)</f>
        <v>Hackney</v>
      </c>
      <c r="H10" s="1">
        <v>25</v>
      </c>
      <c r="I10" s="1">
        <v>504</v>
      </c>
      <c r="J10" s="1">
        <v>668</v>
      </c>
      <c r="K10" s="1">
        <v>852</v>
      </c>
      <c r="L10" s="1">
        <v>348</v>
      </c>
    </row>
    <row r="11" spans="1:12" x14ac:dyDescent="0.25">
      <c r="A11" s="1">
        <v>205</v>
      </c>
      <c r="B11" s="1" t="str">
        <f>VLOOKUP($A11,'[1]Model 1 data rounding'!$A:$B,2,FALSE)</f>
        <v>Hammersmith and Fulham</v>
      </c>
      <c r="H11" s="1">
        <v>20</v>
      </c>
      <c r="I11" s="1">
        <v>446</v>
      </c>
      <c r="J11" s="1">
        <v>508</v>
      </c>
      <c r="K11" s="1">
        <v>1067</v>
      </c>
      <c r="L11" s="1">
        <v>622</v>
      </c>
    </row>
    <row r="12" spans="1:12" x14ac:dyDescent="0.25">
      <c r="A12" s="1">
        <v>206</v>
      </c>
      <c r="B12" s="1" t="str">
        <f>VLOOKUP($A12,'[1]Model 1 data rounding'!$A:$B,2,FALSE)</f>
        <v>Islington</v>
      </c>
      <c r="H12" s="1">
        <v>15</v>
      </c>
      <c r="I12" s="1">
        <v>560</v>
      </c>
      <c r="J12" s="1">
        <v>1333</v>
      </c>
      <c r="K12" s="1">
        <v>1734</v>
      </c>
      <c r="L12" s="1">
        <v>1175</v>
      </c>
    </row>
    <row r="13" spans="1:12" x14ac:dyDescent="0.25">
      <c r="A13" s="1">
        <v>207</v>
      </c>
      <c r="B13" s="1" t="str">
        <f>VLOOKUP($A13,'[1]Model 1 data rounding'!$A:$B,2,FALSE)</f>
        <v>Kensington and Chelsea</v>
      </c>
      <c r="H13" s="1" t="s">
        <v>26</v>
      </c>
      <c r="I13" s="1" t="s">
        <v>26</v>
      </c>
      <c r="J13" s="1" t="s">
        <v>26</v>
      </c>
      <c r="K13" s="1" t="s">
        <v>26</v>
      </c>
      <c r="L13" s="1" t="s">
        <v>26</v>
      </c>
    </row>
    <row r="14" spans="1:12" x14ac:dyDescent="0.25">
      <c r="A14" s="1">
        <v>208</v>
      </c>
      <c r="B14" s="1" t="str">
        <f>VLOOKUP($A14,'[1]Model 1 data rounding'!$A:$B,2,FALSE)</f>
        <v>Lambeth</v>
      </c>
      <c r="H14" s="1">
        <v>45</v>
      </c>
      <c r="I14" s="1">
        <v>509</v>
      </c>
      <c r="J14" s="1">
        <v>842</v>
      </c>
      <c r="K14" s="1">
        <v>1167</v>
      </c>
      <c r="L14" s="1">
        <v>658</v>
      </c>
    </row>
    <row r="15" spans="1:12" x14ac:dyDescent="0.25">
      <c r="A15" s="1">
        <v>209</v>
      </c>
      <c r="B15" s="1" t="str">
        <f>VLOOKUP($A15,'[1]Model 1 data rounding'!$A:$B,2,FALSE)</f>
        <v>Lewisham</v>
      </c>
      <c r="H15" s="1">
        <v>45</v>
      </c>
      <c r="I15" s="1">
        <v>369</v>
      </c>
      <c r="J15" s="1">
        <v>572</v>
      </c>
      <c r="K15" s="1">
        <v>935</v>
      </c>
      <c r="L15" s="1">
        <v>566</v>
      </c>
    </row>
    <row r="16" spans="1:12" x14ac:dyDescent="0.25">
      <c r="A16" s="1">
        <v>210</v>
      </c>
      <c r="B16" s="1" t="str">
        <f>VLOOKUP($A16,'[1]Model 1 data rounding'!$A:$B,2,FALSE)</f>
        <v>Southwark</v>
      </c>
      <c r="H16" s="1">
        <v>45</v>
      </c>
      <c r="I16" s="1">
        <v>368</v>
      </c>
      <c r="J16" s="1">
        <v>576</v>
      </c>
      <c r="K16" s="1">
        <v>876</v>
      </c>
      <c r="L16" s="1">
        <v>508</v>
      </c>
    </row>
    <row r="17" spans="1:12" x14ac:dyDescent="0.25">
      <c r="A17" s="1">
        <v>211</v>
      </c>
      <c r="B17" s="1" t="str">
        <f>VLOOKUP($A17,'[1]Model 1 data rounding'!$A:$B,2,FALSE)</f>
        <v>Tower Hamlets</v>
      </c>
      <c r="H17" s="1">
        <v>15</v>
      </c>
      <c r="I17" s="1">
        <v>762</v>
      </c>
      <c r="J17" s="1">
        <v>963</v>
      </c>
      <c r="K17" s="1">
        <v>1492</v>
      </c>
      <c r="L17" s="1">
        <v>730</v>
      </c>
    </row>
    <row r="18" spans="1:12" x14ac:dyDescent="0.25">
      <c r="A18" s="1">
        <v>212</v>
      </c>
      <c r="B18" s="1" t="str">
        <f>VLOOKUP($A18,'[1]Model 1 data rounding'!$A:$B,2,FALSE)</f>
        <v>Wandsworth</v>
      </c>
      <c r="H18" s="1">
        <v>25</v>
      </c>
      <c r="I18" s="1">
        <v>474</v>
      </c>
      <c r="J18" s="1">
        <v>759</v>
      </c>
      <c r="K18" s="1">
        <v>1248</v>
      </c>
      <c r="L18" s="1">
        <v>774</v>
      </c>
    </row>
    <row r="19" spans="1:12" x14ac:dyDescent="0.25">
      <c r="A19" s="1">
        <v>213</v>
      </c>
      <c r="B19" s="1" t="str">
        <f>VLOOKUP($A19,'[1]Model 1 data rounding'!$A:$B,2,FALSE)</f>
        <v>Westminster</v>
      </c>
      <c r="H19" s="1">
        <v>20</v>
      </c>
      <c r="I19" s="1">
        <v>293</v>
      </c>
      <c r="J19" s="1">
        <v>524</v>
      </c>
      <c r="K19" s="1">
        <v>913</v>
      </c>
      <c r="L19" s="1">
        <v>620</v>
      </c>
    </row>
    <row r="20" spans="1:12" x14ac:dyDescent="0.25">
      <c r="A20" s="1">
        <v>301</v>
      </c>
      <c r="B20" s="1" t="str">
        <f>VLOOKUP($A20,'[1]Model 1 data rounding'!$A:$B,2,FALSE)</f>
        <v>Barking and Dagenham</v>
      </c>
      <c r="H20" s="1">
        <v>35</v>
      </c>
      <c r="I20" s="1">
        <v>793</v>
      </c>
      <c r="J20" s="1">
        <v>1045</v>
      </c>
      <c r="K20" s="1">
        <v>1323</v>
      </c>
      <c r="L20" s="1">
        <v>530</v>
      </c>
    </row>
    <row r="21" spans="1:12" x14ac:dyDescent="0.25">
      <c r="A21" s="1">
        <v>302</v>
      </c>
      <c r="B21" s="1" t="str">
        <f>VLOOKUP($A21,'[1]Model 1 data rounding'!$A:$B,2,FALSE)</f>
        <v>Barnet</v>
      </c>
      <c r="H21" s="1">
        <v>40</v>
      </c>
      <c r="I21" s="1">
        <v>404</v>
      </c>
      <c r="J21" s="1">
        <v>509</v>
      </c>
      <c r="K21" s="1">
        <v>1195</v>
      </c>
      <c r="L21" s="1">
        <v>791</v>
      </c>
    </row>
    <row r="22" spans="1:12" x14ac:dyDescent="0.25">
      <c r="A22" s="1">
        <v>303</v>
      </c>
      <c r="B22" s="1" t="str">
        <f>VLOOKUP($A22,'[1]Model 1 data rounding'!$A:$B,2,FALSE)</f>
        <v>Bexley</v>
      </c>
      <c r="H22" s="1">
        <v>30</v>
      </c>
      <c r="I22" s="1">
        <v>396</v>
      </c>
      <c r="J22" s="1">
        <v>530</v>
      </c>
      <c r="K22" s="1">
        <v>742</v>
      </c>
      <c r="L22" s="1">
        <v>346</v>
      </c>
    </row>
    <row r="23" spans="1:12" x14ac:dyDescent="0.25">
      <c r="A23" s="1">
        <v>304</v>
      </c>
      <c r="B23" s="1" t="str">
        <f>VLOOKUP($A23,'[1]Model 1 data rounding'!$A:$B,2,FALSE)</f>
        <v>Brent</v>
      </c>
      <c r="H23" s="1">
        <v>5</v>
      </c>
      <c r="I23" s="1" t="s">
        <v>26</v>
      </c>
      <c r="J23" s="1" t="s">
        <v>26</v>
      </c>
      <c r="K23" s="1" t="s">
        <v>26</v>
      </c>
      <c r="L23" s="1" t="s">
        <v>26</v>
      </c>
    </row>
    <row r="24" spans="1:12" x14ac:dyDescent="0.25">
      <c r="A24" s="1">
        <v>305</v>
      </c>
      <c r="B24" s="1" t="str">
        <f>VLOOKUP($A24,'[1]Model 1 data rounding'!$A:$B,2,FALSE)</f>
        <v>Bromley</v>
      </c>
      <c r="H24" s="1">
        <v>40</v>
      </c>
      <c r="I24" s="1">
        <v>222</v>
      </c>
      <c r="J24" s="1">
        <v>384</v>
      </c>
      <c r="K24" s="1">
        <v>663</v>
      </c>
      <c r="L24" s="1">
        <v>441</v>
      </c>
    </row>
    <row r="25" spans="1:12" x14ac:dyDescent="0.25">
      <c r="A25" s="1">
        <v>306</v>
      </c>
      <c r="B25" s="1" t="str">
        <f>VLOOKUP($A25,'[1]Model 1 data rounding'!$A:$B,2,FALSE)</f>
        <v>Croydon</v>
      </c>
      <c r="H25" s="1">
        <v>45</v>
      </c>
      <c r="I25" s="1">
        <v>317</v>
      </c>
      <c r="J25" s="1">
        <v>618</v>
      </c>
      <c r="K25" s="1">
        <v>1060</v>
      </c>
      <c r="L25" s="1">
        <v>743</v>
      </c>
    </row>
    <row r="26" spans="1:12" x14ac:dyDescent="0.25">
      <c r="A26" s="1">
        <v>307</v>
      </c>
      <c r="B26" s="1" t="str">
        <f>VLOOKUP($A26,'[1]Model 1 data rounding'!$A:$B,2,FALSE)</f>
        <v>Ealing</v>
      </c>
      <c r="H26" s="1">
        <v>30</v>
      </c>
      <c r="I26" s="1">
        <v>391</v>
      </c>
      <c r="J26" s="1">
        <v>1014</v>
      </c>
      <c r="K26" s="1">
        <v>1354</v>
      </c>
      <c r="L26" s="1">
        <v>963</v>
      </c>
    </row>
    <row r="27" spans="1:12" x14ac:dyDescent="0.25">
      <c r="A27" s="1">
        <v>308</v>
      </c>
      <c r="B27" s="1" t="str">
        <f>VLOOKUP($A27,'[1]Model 1 data rounding'!$A:$B,2,FALSE)</f>
        <v>Enfield</v>
      </c>
      <c r="H27" s="1">
        <v>25</v>
      </c>
      <c r="I27" s="1">
        <v>371</v>
      </c>
      <c r="J27" s="1">
        <v>720</v>
      </c>
      <c r="K27" s="1">
        <v>989</v>
      </c>
      <c r="L27" s="1">
        <v>618</v>
      </c>
    </row>
    <row r="28" spans="1:12" x14ac:dyDescent="0.25">
      <c r="A28" s="1">
        <v>309</v>
      </c>
      <c r="B28" s="1" t="str">
        <f>VLOOKUP($A28,'[1]Model 1 data rounding'!$A:$B,2,FALSE)</f>
        <v>Haringey</v>
      </c>
      <c r="H28" s="1">
        <v>55</v>
      </c>
      <c r="I28" s="1">
        <v>304</v>
      </c>
      <c r="J28" s="1">
        <v>639</v>
      </c>
      <c r="K28" s="1">
        <v>1148</v>
      </c>
      <c r="L28" s="1">
        <v>845</v>
      </c>
    </row>
    <row r="29" spans="1:12" x14ac:dyDescent="0.25">
      <c r="A29" s="1">
        <v>310</v>
      </c>
      <c r="B29" s="1" t="str">
        <f>VLOOKUP($A29,'[1]Model 1 data rounding'!$A:$B,2,FALSE)</f>
        <v>Harrow</v>
      </c>
      <c r="H29" s="1">
        <v>20</v>
      </c>
      <c r="I29" s="1">
        <v>407</v>
      </c>
      <c r="J29" s="1">
        <v>633</v>
      </c>
      <c r="K29" s="1">
        <v>779</v>
      </c>
      <c r="L29" s="1">
        <v>372</v>
      </c>
    </row>
    <row r="30" spans="1:12" x14ac:dyDescent="0.25">
      <c r="A30" s="1">
        <v>311</v>
      </c>
      <c r="B30" s="1" t="str">
        <f>VLOOKUP($A30,'[1]Model 1 data rounding'!$A:$B,2,FALSE)</f>
        <v>Havering</v>
      </c>
      <c r="H30" s="1">
        <v>10</v>
      </c>
      <c r="I30" s="1" t="s">
        <v>26</v>
      </c>
      <c r="J30" s="1" t="s">
        <v>26</v>
      </c>
      <c r="K30" s="1" t="s">
        <v>26</v>
      </c>
      <c r="L30" s="1" t="s">
        <v>26</v>
      </c>
    </row>
    <row r="31" spans="1:12" x14ac:dyDescent="0.25">
      <c r="A31" s="1">
        <v>312</v>
      </c>
      <c r="B31" s="1" t="str">
        <f>VLOOKUP($A31,'[1]Model 1 data rounding'!$A:$B,2,FALSE)</f>
        <v>Hillingdon</v>
      </c>
      <c r="H31" s="1">
        <v>50</v>
      </c>
      <c r="I31" s="1">
        <v>378</v>
      </c>
      <c r="J31" s="1">
        <v>747</v>
      </c>
      <c r="K31" s="1">
        <v>1060</v>
      </c>
      <c r="L31" s="1">
        <v>682</v>
      </c>
    </row>
    <row r="32" spans="1:12" x14ac:dyDescent="0.25">
      <c r="A32" s="1">
        <v>313</v>
      </c>
      <c r="B32" s="1" t="str">
        <f>VLOOKUP($A32,'[1]Model 1 data rounding'!$A:$B,2,FALSE)</f>
        <v>Hounslow</v>
      </c>
      <c r="H32" s="1">
        <v>15</v>
      </c>
      <c r="I32" s="1">
        <v>408</v>
      </c>
      <c r="J32" s="1">
        <v>746</v>
      </c>
      <c r="K32" s="1">
        <v>1205</v>
      </c>
      <c r="L32" s="1">
        <v>797</v>
      </c>
    </row>
    <row r="33" spans="1:12" x14ac:dyDescent="0.25">
      <c r="A33" s="1">
        <v>314</v>
      </c>
      <c r="B33" s="1" t="str">
        <f>VLOOKUP($A33,'[1]Model 1 data rounding'!$A:$B,2,FALSE)</f>
        <v>Kingston upon Thames</v>
      </c>
      <c r="H33" s="1">
        <v>20</v>
      </c>
      <c r="I33" s="1">
        <v>418</v>
      </c>
      <c r="J33" s="1">
        <v>1048</v>
      </c>
      <c r="K33" s="1">
        <v>1320</v>
      </c>
      <c r="L33" s="1">
        <v>903</v>
      </c>
    </row>
    <row r="34" spans="1:12" x14ac:dyDescent="0.25">
      <c r="A34" s="1">
        <v>315</v>
      </c>
      <c r="B34" s="1" t="str">
        <f>VLOOKUP($A34,'[1]Model 1 data rounding'!$A:$B,2,FALSE)</f>
        <v>Merton</v>
      </c>
      <c r="H34" s="1">
        <v>5</v>
      </c>
      <c r="I34" s="1" t="s">
        <v>26</v>
      </c>
      <c r="J34" s="1" t="s">
        <v>26</v>
      </c>
      <c r="K34" s="1" t="s">
        <v>26</v>
      </c>
      <c r="L34" s="1" t="s">
        <v>26</v>
      </c>
    </row>
    <row r="35" spans="1:12" x14ac:dyDescent="0.25">
      <c r="A35" s="1">
        <v>316</v>
      </c>
      <c r="B35" s="1" t="str">
        <f>VLOOKUP($A35,'[1]Model 1 data rounding'!$A:$B,2,FALSE)</f>
        <v>Newham</v>
      </c>
      <c r="H35" s="1">
        <v>30</v>
      </c>
      <c r="I35" s="1">
        <v>347</v>
      </c>
      <c r="J35" s="1">
        <v>438</v>
      </c>
      <c r="K35" s="1">
        <v>565</v>
      </c>
      <c r="L35" s="1">
        <v>218</v>
      </c>
    </row>
    <row r="36" spans="1:12" x14ac:dyDescent="0.25">
      <c r="A36" s="1">
        <v>317</v>
      </c>
      <c r="B36" s="1" t="str">
        <f>VLOOKUP($A36,'[1]Model 1 data rounding'!$A:$B,2,FALSE)</f>
        <v>Redbridge</v>
      </c>
      <c r="H36" s="1">
        <v>15</v>
      </c>
      <c r="I36" s="1">
        <v>788</v>
      </c>
      <c r="J36" s="1">
        <v>899</v>
      </c>
      <c r="K36" s="1">
        <v>1624</v>
      </c>
      <c r="L36" s="1">
        <v>836</v>
      </c>
    </row>
    <row r="37" spans="1:12" x14ac:dyDescent="0.25">
      <c r="A37" s="1">
        <v>318</v>
      </c>
      <c r="B37" s="1" t="str">
        <f>VLOOKUP($A37,'[1]Model 1 data rounding'!$A:$B,2,FALSE)</f>
        <v>Richmond upon Thames</v>
      </c>
      <c r="H37" s="1" t="s">
        <v>26</v>
      </c>
      <c r="I37" s="1" t="s">
        <v>26</v>
      </c>
      <c r="J37" s="1" t="s">
        <v>26</v>
      </c>
      <c r="K37" s="1" t="s">
        <v>26</v>
      </c>
      <c r="L37" s="1" t="s">
        <v>26</v>
      </c>
    </row>
    <row r="38" spans="1:12" x14ac:dyDescent="0.25">
      <c r="A38" s="1">
        <v>319</v>
      </c>
      <c r="B38" s="1" t="str">
        <f>VLOOKUP($A38,'[1]Model 1 data rounding'!$A:$B,2,FALSE)</f>
        <v>Sutton</v>
      </c>
      <c r="H38" s="1">
        <v>15</v>
      </c>
      <c r="I38" s="1">
        <v>636</v>
      </c>
      <c r="J38" s="1">
        <v>928</v>
      </c>
      <c r="K38" s="1">
        <v>1343</v>
      </c>
      <c r="L38" s="1">
        <v>708</v>
      </c>
    </row>
    <row r="39" spans="1:12" x14ac:dyDescent="0.25">
      <c r="A39" s="1">
        <v>320</v>
      </c>
      <c r="B39" s="1" t="str">
        <f>VLOOKUP($A39,'[1]Model 1 data rounding'!$A:$B,2,FALSE)</f>
        <v>Waltham Forest</v>
      </c>
      <c r="H39" s="1">
        <v>20</v>
      </c>
      <c r="I39" s="1">
        <v>584</v>
      </c>
      <c r="J39" s="1">
        <v>792</v>
      </c>
      <c r="K39" s="1">
        <v>1397</v>
      </c>
      <c r="L39" s="1">
        <v>813</v>
      </c>
    </row>
    <row r="40" spans="1:12" x14ac:dyDescent="0.25">
      <c r="A40" s="1">
        <v>330</v>
      </c>
      <c r="B40" s="1" t="str">
        <f>VLOOKUP($A40,'[1]Model 1 data rounding'!$A:$B,2,FALSE)</f>
        <v>Birmingham</v>
      </c>
      <c r="H40" s="1">
        <v>185</v>
      </c>
      <c r="I40" s="1">
        <v>398</v>
      </c>
      <c r="J40" s="1">
        <v>616</v>
      </c>
      <c r="K40" s="1">
        <v>941</v>
      </c>
      <c r="L40" s="1">
        <v>543</v>
      </c>
    </row>
    <row r="41" spans="1:12" x14ac:dyDescent="0.25">
      <c r="A41" s="1">
        <v>331</v>
      </c>
      <c r="B41" s="1" t="str">
        <f>VLOOKUP($A41,'[1]Model 1 data rounding'!$A:$B,2,FALSE)</f>
        <v>Coventry</v>
      </c>
      <c r="H41" s="1">
        <v>70</v>
      </c>
      <c r="I41" s="1">
        <v>305</v>
      </c>
      <c r="J41" s="1">
        <v>540</v>
      </c>
      <c r="K41" s="1">
        <v>1096</v>
      </c>
      <c r="L41" s="1">
        <v>791</v>
      </c>
    </row>
    <row r="42" spans="1:12" x14ac:dyDescent="0.25">
      <c r="A42" s="1">
        <v>332</v>
      </c>
      <c r="B42" s="1" t="str">
        <f>VLOOKUP($A42,'[1]Model 1 data rounding'!$A:$B,2,FALSE)</f>
        <v>Dudley</v>
      </c>
      <c r="H42" s="1">
        <v>65</v>
      </c>
      <c r="I42" s="1">
        <v>440</v>
      </c>
      <c r="J42" s="1">
        <v>704</v>
      </c>
      <c r="K42" s="1">
        <v>1068</v>
      </c>
      <c r="L42" s="1">
        <v>628</v>
      </c>
    </row>
    <row r="43" spans="1:12" x14ac:dyDescent="0.25">
      <c r="A43" s="1">
        <v>333</v>
      </c>
      <c r="B43" s="1" t="str">
        <f>VLOOKUP($A43,'[1]Model 1 data rounding'!$A:$B,2,FALSE)</f>
        <v>Sandwell</v>
      </c>
      <c r="H43" s="1">
        <v>45</v>
      </c>
      <c r="I43" s="1">
        <v>353</v>
      </c>
      <c r="J43" s="1">
        <v>596</v>
      </c>
      <c r="K43" s="1">
        <v>772</v>
      </c>
      <c r="L43" s="1">
        <v>419</v>
      </c>
    </row>
    <row r="44" spans="1:12" x14ac:dyDescent="0.25">
      <c r="A44" s="1">
        <v>334</v>
      </c>
      <c r="B44" s="1" t="str">
        <f>VLOOKUP($A44,'[1]Model 1 data rounding'!$A:$B,2,FALSE)</f>
        <v>Solihull</v>
      </c>
      <c r="H44" s="1">
        <v>25</v>
      </c>
      <c r="I44" s="1">
        <v>437</v>
      </c>
      <c r="J44" s="1">
        <v>560</v>
      </c>
      <c r="K44" s="1">
        <v>983</v>
      </c>
      <c r="L44" s="1">
        <v>546</v>
      </c>
    </row>
    <row r="45" spans="1:12" x14ac:dyDescent="0.25">
      <c r="A45" s="1">
        <v>335</v>
      </c>
      <c r="B45" s="1" t="str">
        <f>VLOOKUP($A45,'[1]Model 1 data rounding'!$A:$B,2,FALSE)</f>
        <v>Walsall</v>
      </c>
      <c r="H45" s="1">
        <v>20</v>
      </c>
      <c r="I45" s="1">
        <v>282</v>
      </c>
      <c r="J45" s="1">
        <v>683</v>
      </c>
      <c r="K45" s="1">
        <v>1246</v>
      </c>
      <c r="L45" s="1">
        <v>964</v>
      </c>
    </row>
    <row r="46" spans="1:12" x14ac:dyDescent="0.25">
      <c r="A46" s="1">
        <v>336</v>
      </c>
      <c r="B46" s="1" t="str">
        <f>VLOOKUP($A46,'[1]Model 1 data rounding'!$A:$B,2,FALSE)</f>
        <v>Wolverhampton</v>
      </c>
      <c r="H46" s="1">
        <v>90</v>
      </c>
      <c r="I46" s="1">
        <v>467</v>
      </c>
      <c r="J46" s="1">
        <v>676</v>
      </c>
      <c r="K46" s="1">
        <v>1017</v>
      </c>
      <c r="L46" s="1">
        <v>550</v>
      </c>
    </row>
    <row r="47" spans="1:12" x14ac:dyDescent="0.25">
      <c r="A47" s="1">
        <v>340</v>
      </c>
      <c r="B47" s="1" t="str">
        <f>VLOOKUP($A47,'[1]Model 1 data rounding'!$A:$B,2,FALSE)</f>
        <v>Knowsley</v>
      </c>
      <c r="H47" s="1">
        <v>30</v>
      </c>
      <c r="I47" s="1">
        <v>759</v>
      </c>
      <c r="J47" s="1">
        <v>952</v>
      </c>
      <c r="K47" s="1">
        <v>1109</v>
      </c>
      <c r="L47" s="1">
        <v>351</v>
      </c>
    </row>
    <row r="48" spans="1:12" x14ac:dyDescent="0.25">
      <c r="A48" s="1">
        <v>341</v>
      </c>
      <c r="B48" s="1" t="str">
        <f>VLOOKUP($A48,'[1]Model 1 data rounding'!$A:$B,2,FALSE)</f>
        <v>Liverpool</v>
      </c>
      <c r="H48" s="1">
        <v>50</v>
      </c>
      <c r="I48" s="1">
        <v>432</v>
      </c>
      <c r="J48" s="1">
        <v>641</v>
      </c>
      <c r="K48" s="1">
        <v>886</v>
      </c>
      <c r="L48" s="1">
        <v>454</v>
      </c>
    </row>
    <row r="49" spans="1:12" x14ac:dyDescent="0.25">
      <c r="A49" s="1">
        <v>342</v>
      </c>
      <c r="B49" s="1" t="str">
        <f>VLOOKUP($A49,'[1]Model 1 data rounding'!$A:$B,2,FALSE)</f>
        <v>St. Helens</v>
      </c>
      <c r="H49" s="1">
        <v>50</v>
      </c>
      <c r="I49" s="1">
        <v>319</v>
      </c>
      <c r="J49" s="1">
        <v>506</v>
      </c>
      <c r="K49" s="1">
        <v>718</v>
      </c>
      <c r="L49" s="1">
        <v>399</v>
      </c>
    </row>
    <row r="50" spans="1:12" x14ac:dyDescent="0.25">
      <c r="A50" s="1">
        <v>343</v>
      </c>
      <c r="B50" s="1" t="str">
        <f>VLOOKUP($A50,'[1]Model 1 data rounding'!$A:$B,2,FALSE)</f>
        <v>Sefton</v>
      </c>
      <c r="H50" s="1">
        <v>35</v>
      </c>
      <c r="I50" s="1">
        <v>351</v>
      </c>
      <c r="J50" s="1">
        <v>444</v>
      </c>
      <c r="K50" s="1">
        <v>722</v>
      </c>
      <c r="L50" s="1">
        <v>371</v>
      </c>
    </row>
    <row r="51" spans="1:12" x14ac:dyDescent="0.25">
      <c r="A51" s="1">
        <v>344</v>
      </c>
      <c r="B51" s="1" t="str">
        <f>VLOOKUP($A51,'[1]Model 1 data rounding'!$A:$B,2,FALSE)</f>
        <v>Wirral</v>
      </c>
      <c r="H51" s="1">
        <v>45</v>
      </c>
      <c r="I51" s="1">
        <v>481</v>
      </c>
      <c r="J51" s="1">
        <v>523</v>
      </c>
      <c r="K51" s="1">
        <v>745</v>
      </c>
      <c r="L51" s="1">
        <v>264</v>
      </c>
    </row>
    <row r="52" spans="1:12" x14ac:dyDescent="0.25">
      <c r="A52" s="1">
        <v>350</v>
      </c>
      <c r="B52" s="1" t="str">
        <f>VLOOKUP($A52,'[1]Model 1 data rounding'!$A:$B,2,FALSE)</f>
        <v>Bolton</v>
      </c>
      <c r="H52" s="1">
        <v>55</v>
      </c>
      <c r="I52" s="1">
        <v>296</v>
      </c>
      <c r="J52" s="1">
        <v>453</v>
      </c>
      <c r="K52" s="1">
        <v>925</v>
      </c>
      <c r="L52" s="1">
        <v>629</v>
      </c>
    </row>
    <row r="53" spans="1:12" x14ac:dyDescent="0.25">
      <c r="A53" s="1">
        <v>351</v>
      </c>
      <c r="B53" s="1" t="str">
        <f>VLOOKUP($A53,'[1]Model 1 data rounding'!$A:$B,2,FALSE)</f>
        <v>Bury</v>
      </c>
      <c r="H53" s="1">
        <v>40</v>
      </c>
      <c r="I53" s="1">
        <v>390</v>
      </c>
      <c r="J53" s="1">
        <v>731</v>
      </c>
      <c r="K53" s="1">
        <v>1033</v>
      </c>
      <c r="L53" s="1">
        <v>643</v>
      </c>
    </row>
    <row r="54" spans="1:12" x14ac:dyDescent="0.25">
      <c r="A54" s="1">
        <v>352</v>
      </c>
      <c r="B54" s="1" t="str">
        <f>VLOOKUP($A54,'[1]Model 1 data rounding'!$A:$B,2,FALSE)</f>
        <v>Manchester</v>
      </c>
      <c r="H54" s="1">
        <v>115</v>
      </c>
      <c r="I54" s="1">
        <v>445</v>
      </c>
      <c r="J54" s="1">
        <v>737</v>
      </c>
      <c r="K54" s="1">
        <v>1305</v>
      </c>
      <c r="L54" s="1">
        <v>860</v>
      </c>
    </row>
    <row r="55" spans="1:12" x14ac:dyDescent="0.25">
      <c r="A55" s="1">
        <v>353</v>
      </c>
      <c r="B55" s="1" t="str">
        <f>VLOOKUP($A55,'[1]Model 1 data rounding'!$A:$B,2,FALSE)</f>
        <v>Oldham</v>
      </c>
      <c r="H55" s="1">
        <v>50</v>
      </c>
      <c r="I55" s="1">
        <v>303</v>
      </c>
      <c r="J55" s="1">
        <v>507</v>
      </c>
      <c r="K55" s="1">
        <v>750</v>
      </c>
      <c r="L55" s="1">
        <v>448</v>
      </c>
    </row>
    <row r="56" spans="1:12" x14ac:dyDescent="0.25">
      <c r="A56" s="1">
        <v>354</v>
      </c>
      <c r="B56" s="1" t="str">
        <f>VLOOKUP($A56,'[1]Model 1 data rounding'!$A:$B,2,FALSE)</f>
        <v>Rochdale</v>
      </c>
      <c r="H56" s="1">
        <v>55</v>
      </c>
      <c r="I56" s="1">
        <v>391</v>
      </c>
      <c r="J56" s="1">
        <v>797</v>
      </c>
      <c r="K56" s="1">
        <v>1318</v>
      </c>
      <c r="L56" s="1">
        <v>927</v>
      </c>
    </row>
    <row r="57" spans="1:12" x14ac:dyDescent="0.25">
      <c r="A57" s="1">
        <v>355</v>
      </c>
      <c r="B57" s="1" t="str">
        <f>VLOOKUP($A57,'[1]Model 1 data rounding'!$A:$B,2,FALSE)</f>
        <v>Salford</v>
      </c>
      <c r="H57" s="1">
        <v>25</v>
      </c>
      <c r="I57" s="1">
        <v>404</v>
      </c>
      <c r="J57" s="1">
        <v>586</v>
      </c>
      <c r="K57" s="1">
        <v>900</v>
      </c>
      <c r="L57" s="1">
        <v>496</v>
      </c>
    </row>
    <row r="58" spans="1:12" x14ac:dyDescent="0.25">
      <c r="A58" s="1">
        <v>356</v>
      </c>
      <c r="B58" s="1" t="str">
        <f>VLOOKUP($A58,'[1]Model 1 data rounding'!$A:$B,2,FALSE)</f>
        <v>Stockport</v>
      </c>
      <c r="H58" s="1">
        <v>30</v>
      </c>
      <c r="I58" s="1">
        <v>369</v>
      </c>
      <c r="J58" s="1">
        <v>622</v>
      </c>
      <c r="K58" s="1">
        <v>939</v>
      </c>
      <c r="L58" s="1">
        <v>570</v>
      </c>
    </row>
    <row r="59" spans="1:12" x14ac:dyDescent="0.25">
      <c r="A59" s="1">
        <v>357</v>
      </c>
      <c r="B59" s="1" t="str">
        <f>VLOOKUP($A59,'[1]Model 1 data rounding'!$A:$B,2,FALSE)</f>
        <v>Tameside</v>
      </c>
      <c r="H59" s="1">
        <v>20</v>
      </c>
      <c r="I59" s="1">
        <v>471</v>
      </c>
      <c r="J59" s="1">
        <v>558</v>
      </c>
      <c r="K59" s="1">
        <v>716</v>
      </c>
      <c r="L59" s="1">
        <v>245</v>
      </c>
    </row>
    <row r="60" spans="1:12" x14ac:dyDescent="0.25">
      <c r="A60" s="1">
        <v>358</v>
      </c>
      <c r="B60" s="1" t="str">
        <f>VLOOKUP($A60,'[1]Model 1 data rounding'!$A:$B,2,FALSE)</f>
        <v>Trafford</v>
      </c>
      <c r="H60" s="1">
        <v>10</v>
      </c>
      <c r="I60" s="1" t="s">
        <v>26</v>
      </c>
      <c r="J60" s="1" t="s">
        <v>26</v>
      </c>
      <c r="K60" s="1" t="s">
        <v>26</v>
      </c>
      <c r="L60" s="1" t="s">
        <v>26</v>
      </c>
    </row>
    <row r="61" spans="1:12" x14ac:dyDescent="0.25">
      <c r="A61" s="1">
        <v>359</v>
      </c>
      <c r="B61" s="1" t="str">
        <f>VLOOKUP($A61,'[1]Model 1 data rounding'!$A:$B,2,FALSE)</f>
        <v>Wigan</v>
      </c>
      <c r="H61" s="1">
        <v>85</v>
      </c>
      <c r="I61" s="1">
        <v>263</v>
      </c>
      <c r="J61" s="1">
        <v>539</v>
      </c>
      <c r="K61" s="1">
        <v>814</v>
      </c>
      <c r="L61" s="1">
        <v>551</v>
      </c>
    </row>
    <row r="62" spans="1:12" x14ac:dyDescent="0.25">
      <c r="A62" s="1">
        <v>370</v>
      </c>
      <c r="B62" s="1" t="str">
        <f>VLOOKUP($A62,'[1]Model 1 data rounding'!$A:$B,2,FALSE)</f>
        <v>Barnsley</v>
      </c>
      <c r="H62" s="1">
        <v>30</v>
      </c>
      <c r="I62" s="1">
        <v>283</v>
      </c>
      <c r="J62" s="1">
        <v>552</v>
      </c>
      <c r="K62" s="1">
        <v>661</v>
      </c>
      <c r="L62" s="1">
        <v>378</v>
      </c>
    </row>
    <row r="63" spans="1:12" x14ac:dyDescent="0.25">
      <c r="A63" s="1">
        <v>371</v>
      </c>
      <c r="B63" s="1" t="str">
        <f>VLOOKUP($A63,'[1]Model 1 data rounding'!$A:$B,2,FALSE)</f>
        <v>Doncaster</v>
      </c>
      <c r="H63" s="1">
        <v>75</v>
      </c>
      <c r="I63" s="1">
        <v>262</v>
      </c>
      <c r="J63" s="1">
        <v>437</v>
      </c>
      <c r="K63" s="1">
        <v>1382</v>
      </c>
      <c r="L63" s="1">
        <v>1120</v>
      </c>
    </row>
    <row r="64" spans="1:12" x14ac:dyDescent="0.25">
      <c r="A64" s="1">
        <v>372</v>
      </c>
      <c r="B64" s="1" t="str">
        <f>VLOOKUP($A64,'[1]Model 1 data rounding'!$A:$B,2,FALSE)</f>
        <v>Rotherham</v>
      </c>
      <c r="H64" s="1">
        <v>55</v>
      </c>
      <c r="I64" s="1">
        <v>244</v>
      </c>
      <c r="J64" s="1">
        <v>399</v>
      </c>
      <c r="K64" s="1">
        <v>684</v>
      </c>
      <c r="L64" s="1">
        <v>440</v>
      </c>
    </row>
    <row r="65" spans="1:12" x14ac:dyDescent="0.25">
      <c r="A65" s="1">
        <v>373</v>
      </c>
      <c r="B65" s="1" t="str">
        <f>VLOOKUP($A65,'[1]Model 1 data rounding'!$A:$B,2,FALSE)</f>
        <v>Sheffield</v>
      </c>
      <c r="H65" s="1">
        <v>65</v>
      </c>
      <c r="I65" s="1">
        <v>268</v>
      </c>
      <c r="J65" s="1">
        <v>488</v>
      </c>
      <c r="K65" s="1">
        <v>740</v>
      </c>
      <c r="L65" s="1">
        <v>472</v>
      </c>
    </row>
    <row r="66" spans="1:12" x14ac:dyDescent="0.25">
      <c r="A66" s="1">
        <v>380</v>
      </c>
      <c r="B66" s="1" t="str">
        <f>VLOOKUP($A66,'[1]Model 1 data rounding'!$A:$B,2,FALSE)</f>
        <v>Bradford</v>
      </c>
      <c r="H66" s="1">
        <v>85</v>
      </c>
      <c r="I66" s="1">
        <v>334</v>
      </c>
      <c r="J66" s="1">
        <v>508</v>
      </c>
      <c r="K66" s="1">
        <v>776</v>
      </c>
      <c r="L66" s="1">
        <v>443</v>
      </c>
    </row>
    <row r="67" spans="1:12" x14ac:dyDescent="0.25">
      <c r="A67" s="1">
        <v>381</v>
      </c>
      <c r="B67" s="1" t="str">
        <f>VLOOKUP($A67,'[1]Model 1 data rounding'!$A:$B,2,FALSE)</f>
        <v>Calderdale</v>
      </c>
      <c r="H67" s="1">
        <v>50</v>
      </c>
      <c r="I67" s="1">
        <v>536</v>
      </c>
      <c r="J67" s="1">
        <v>832</v>
      </c>
      <c r="K67" s="1">
        <v>2061</v>
      </c>
      <c r="L67" s="1">
        <v>1526</v>
      </c>
    </row>
    <row r="68" spans="1:12" x14ac:dyDescent="0.25">
      <c r="A68" s="1">
        <v>382</v>
      </c>
      <c r="B68" s="1" t="str">
        <f>VLOOKUP($A68,'[1]Model 1 data rounding'!$A:$B,2,FALSE)</f>
        <v>Kirklees</v>
      </c>
      <c r="H68" s="1">
        <v>75</v>
      </c>
      <c r="I68" s="1">
        <v>410</v>
      </c>
      <c r="J68" s="1">
        <v>587</v>
      </c>
      <c r="K68" s="1">
        <v>878</v>
      </c>
      <c r="L68" s="1">
        <v>468</v>
      </c>
    </row>
    <row r="69" spans="1:12" x14ac:dyDescent="0.25">
      <c r="A69" s="1">
        <v>383</v>
      </c>
      <c r="B69" s="1" t="str">
        <f>VLOOKUP($A69,'[1]Model 1 data rounding'!$A:$B,2,FALSE)</f>
        <v>Leeds</v>
      </c>
      <c r="H69" s="1">
        <v>215</v>
      </c>
      <c r="I69" s="1">
        <v>360</v>
      </c>
      <c r="J69" s="1">
        <v>549</v>
      </c>
      <c r="K69" s="1">
        <v>944</v>
      </c>
      <c r="L69" s="1">
        <v>584</v>
      </c>
    </row>
    <row r="70" spans="1:12" x14ac:dyDescent="0.25">
      <c r="A70" s="1">
        <v>384</v>
      </c>
      <c r="B70" s="1" t="str">
        <f>VLOOKUP($A70,'[1]Model 1 data rounding'!$A:$B,2,FALSE)</f>
        <v>Wakefield</v>
      </c>
      <c r="H70" s="1">
        <v>65</v>
      </c>
      <c r="I70" s="1">
        <v>242</v>
      </c>
      <c r="J70" s="1">
        <v>392</v>
      </c>
      <c r="K70" s="1">
        <v>682</v>
      </c>
      <c r="L70" s="1">
        <v>440</v>
      </c>
    </row>
    <row r="71" spans="1:12" x14ac:dyDescent="0.25">
      <c r="A71" s="1">
        <v>390</v>
      </c>
      <c r="B71" s="1" t="str">
        <f>VLOOKUP($A71,'[1]Model 1 data rounding'!$A:$B,2,FALSE)</f>
        <v>Gateshead</v>
      </c>
      <c r="H71" s="1">
        <v>45</v>
      </c>
      <c r="I71" s="1">
        <v>384</v>
      </c>
      <c r="J71" s="1">
        <v>510</v>
      </c>
      <c r="K71" s="1">
        <v>774</v>
      </c>
      <c r="L71" s="1">
        <v>390</v>
      </c>
    </row>
    <row r="72" spans="1:12" x14ac:dyDescent="0.25">
      <c r="A72" s="1">
        <v>391</v>
      </c>
      <c r="B72" s="1" t="str">
        <f>VLOOKUP($A72,'[1]Model 1 data rounding'!$A:$B,2,FALSE)</f>
        <v>Newcastle upon Tyne</v>
      </c>
      <c r="H72" s="1">
        <v>45</v>
      </c>
      <c r="I72" s="1">
        <v>218</v>
      </c>
      <c r="J72" s="1">
        <v>420</v>
      </c>
      <c r="K72" s="1">
        <v>853</v>
      </c>
      <c r="L72" s="1">
        <v>635</v>
      </c>
    </row>
    <row r="73" spans="1:12" x14ac:dyDescent="0.25">
      <c r="A73" s="1">
        <v>392</v>
      </c>
      <c r="B73" s="1" t="str">
        <f>VLOOKUP($A73,'[1]Model 1 data rounding'!$A:$B,2,FALSE)</f>
        <v>North Tyneside</v>
      </c>
      <c r="H73" s="1">
        <v>30</v>
      </c>
      <c r="I73" s="1">
        <v>873</v>
      </c>
      <c r="J73" s="1">
        <v>1157</v>
      </c>
      <c r="K73" s="1">
        <v>1544</v>
      </c>
      <c r="L73" s="1">
        <v>671</v>
      </c>
    </row>
    <row r="74" spans="1:12" x14ac:dyDescent="0.25">
      <c r="A74" s="1">
        <v>393</v>
      </c>
      <c r="B74" s="1" t="str">
        <f>VLOOKUP($A74,'[1]Model 1 data rounding'!$A:$B,2,FALSE)</f>
        <v>South Tyneside</v>
      </c>
      <c r="H74" s="1">
        <v>35</v>
      </c>
      <c r="I74" s="1">
        <v>331</v>
      </c>
      <c r="J74" s="1">
        <v>769</v>
      </c>
      <c r="K74" s="1">
        <v>1072</v>
      </c>
      <c r="L74" s="1">
        <v>741</v>
      </c>
    </row>
    <row r="75" spans="1:12" x14ac:dyDescent="0.25">
      <c r="A75" s="1">
        <v>394</v>
      </c>
      <c r="B75" s="1" t="str">
        <f>VLOOKUP($A75,'[1]Model 1 data rounding'!$A:$B,2,FALSE)</f>
        <v>Sunderland</v>
      </c>
      <c r="H75" s="1">
        <v>45</v>
      </c>
      <c r="I75" s="1">
        <v>353</v>
      </c>
      <c r="J75" s="1">
        <v>555</v>
      </c>
      <c r="K75" s="1">
        <v>744</v>
      </c>
      <c r="L75" s="1">
        <v>391</v>
      </c>
    </row>
    <row r="76" spans="1:12" x14ac:dyDescent="0.25">
      <c r="A76" s="1">
        <v>800</v>
      </c>
      <c r="B76" s="1" t="str">
        <f>VLOOKUP($A76,'[1]Model 1 data rounding'!$A:$B,2,FALSE)</f>
        <v>Bath and North East Somerset</v>
      </c>
      <c r="H76" s="1">
        <v>10</v>
      </c>
      <c r="I76" s="1" t="s">
        <v>26</v>
      </c>
      <c r="J76" s="1" t="s">
        <v>26</v>
      </c>
      <c r="K76" s="1" t="s">
        <v>26</v>
      </c>
      <c r="L76" s="1" t="s">
        <v>26</v>
      </c>
    </row>
    <row r="77" spans="1:12" x14ac:dyDescent="0.25">
      <c r="A77" s="1">
        <v>801</v>
      </c>
      <c r="B77" s="1" t="str">
        <f>VLOOKUP($A77,'[1]Model 1 data rounding'!$A:$B,2,FALSE)</f>
        <v>Bristol, City of</v>
      </c>
      <c r="H77" s="1">
        <v>45</v>
      </c>
      <c r="I77" s="1">
        <v>422</v>
      </c>
      <c r="J77" s="1">
        <v>661</v>
      </c>
      <c r="K77" s="1">
        <v>1004</v>
      </c>
      <c r="L77" s="1">
        <v>582</v>
      </c>
    </row>
    <row r="78" spans="1:12" x14ac:dyDescent="0.25">
      <c r="A78" s="1">
        <v>802</v>
      </c>
      <c r="B78" s="1" t="str">
        <f>VLOOKUP($A78,'[1]Model 1 data rounding'!$A:$B,2,FALSE)</f>
        <v>North Somerset</v>
      </c>
      <c r="H78" s="1">
        <v>30</v>
      </c>
      <c r="I78" s="1">
        <v>321</v>
      </c>
      <c r="J78" s="1">
        <v>445</v>
      </c>
      <c r="K78" s="1">
        <v>804</v>
      </c>
      <c r="L78" s="1">
        <v>483</v>
      </c>
    </row>
    <row r="79" spans="1:12" x14ac:dyDescent="0.25">
      <c r="A79" s="1">
        <v>803</v>
      </c>
      <c r="B79" s="1" t="str">
        <f>VLOOKUP($A79,'[1]Model 1 data rounding'!$A:$B,2,FALSE)</f>
        <v>South Gloucestershire</v>
      </c>
      <c r="H79" s="1">
        <v>5</v>
      </c>
      <c r="I79" s="1" t="s">
        <v>26</v>
      </c>
      <c r="J79" s="1" t="s">
        <v>26</v>
      </c>
      <c r="K79" s="1" t="s">
        <v>26</v>
      </c>
      <c r="L79" s="1" t="s">
        <v>26</v>
      </c>
    </row>
    <row r="80" spans="1:12" x14ac:dyDescent="0.25">
      <c r="A80" s="1">
        <v>805</v>
      </c>
      <c r="B80" s="1" t="str">
        <f>VLOOKUP($A80,'[1]Model 1 data rounding'!$A:$B,2,FALSE)</f>
        <v>Hartlepool</v>
      </c>
      <c r="H80" s="1">
        <v>15</v>
      </c>
      <c r="I80" s="1">
        <v>380</v>
      </c>
      <c r="J80" s="1">
        <v>511</v>
      </c>
      <c r="K80" s="1">
        <v>916</v>
      </c>
      <c r="L80" s="1">
        <v>535</v>
      </c>
    </row>
    <row r="81" spans="1:12" x14ac:dyDescent="0.25">
      <c r="A81" s="1">
        <v>806</v>
      </c>
      <c r="B81" s="1" t="str">
        <f>VLOOKUP($A81,'[1]Model 1 data rounding'!$A:$B,2,FALSE)</f>
        <v>Middlesbrough</v>
      </c>
      <c r="H81" s="1">
        <v>25</v>
      </c>
      <c r="I81" s="1">
        <v>501</v>
      </c>
      <c r="J81" s="1">
        <v>668</v>
      </c>
      <c r="K81" s="1">
        <v>1022</v>
      </c>
      <c r="L81" s="1">
        <v>521</v>
      </c>
    </row>
    <row r="82" spans="1:12" x14ac:dyDescent="0.25">
      <c r="A82" s="1">
        <v>807</v>
      </c>
      <c r="B82" s="1" t="str">
        <f>VLOOKUP($A82,'[1]Model 1 data rounding'!$A:$B,2,FALSE)</f>
        <v>Redcar and Cleveland</v>
      </c>
      <c r="H82" s="1">
        <v>35</v>
      </c>
      <c r="I82" s="1">
        <v>289</v>
      </c>
      <c r="J82" s="1">
        <v>557</v>
      </c>
      <c r="K82" s="1">
        <v>759</v>
      </c>
      <c r="L82" s="1">
        <v>470</v>
      </c>
    </row>
    <row r="83" spans="1:12" x14ac:dyDescent="0.25">
      <c r="A83" s="1">
        <v>808</v>
      </c>
      <c r="B83" s="1" t="str">
        <f>VLOOKUP($A83,'[1]Model 1 data rounding'!$A:$B,2,FALSE)</f>
        <v>Stockton-on-Tees</v>
      </c>
      <c r="H83" s="1">
        <v>35</v>
      </c>
      <c r="I83" s="1">
        <v>312</v>
      </c>
      <c r="J83" s="1">
        <v>510</v>
      </c>
      <c r="K83" s="1">
        <v>665</v>
      </c>
      <c r="L83" s="1">
        <v>353</v>
      </c>
    </row>
    <row r="84" spans="1:12" x14ac:dyDescent="0.25">
      <c r="A84" s="1">
        <v>810</v>
      </c>
      <c r="B84" s="1" t="str">
        <f>VLOOKUP($A84,'[1]Model 1 data rounding'!$A:$B,2,FALSE)</f>
        <v>Kingston Upon Hull, City of</v>
      </c>
      <c r="H84" s="1">
        <v>55</v>
      </c>
      <c r="I84" s="1">
        <v>396</v>
      </c>
      <c r="J84" s="1">
        <v>634</v>
      </c>
      <c r="K84" s="1">
        <v>817</v>
      </c>
      <c r="L84" s="1">
        <v>421</v>
      </c>
    </row>
    <row r="85" spans="1:12" x14ac:dyDescent="0.25">
      <c r="A85" s="1">
        <v>811</v>
      </c>
      <c r="B85" s="1" t="str">
        <f>VLOOKUP($A85,'[1]Model 1 data rounding'!$A:$B,2,FALSE)</f>
        <v>East Riding of Yorkshire</v>
      </c>
      <c r="H85" s="1">
        <v>25</v>
      </c>
      <c r="I85" s="1">
        <v>496</v>
      </c>
      <c r="J85" s="1">
        <v>844</v>
      </c>
      <c r="K85" s="1">
        <v>1406</v>
      </c>
      <c r="L85" s="1">
        <v>910</v>
      </c>
    </row>
    <row r="86" spans="1:12" x14ac:dyDescent="0.25">
      <c r="A86" s="1">
        <v>812</v>
      </c>
      <c r="B86" s="1" t="str">
        <f>VLOOKUP($A86,'[1]Model 1 data rounding'!$A:$B,2,FALSE)</f>
        <v>North East Lincolnshire</v>
      </c>
      <c r="H86" s="1">
        <v>35</v>
      </c>
      <c r="I86" s="1">
        <v>263</v>
      </c>
      <c r="J86" s="1">
        <v>338</v>
      </c>
      <c r="K86" s="1">
        <v>610</v>
      </c>
      <c r="L86" s="1">
        <v>347</v>
      </c>
    </row>
    <row r="87" spans="1:12" x14ac:dyDescent="0.25">
      <c r="A87" s="1">
        <v>813</v>
      </c>
      <c r="B87" s="1" t="str">
        <f>VLOOKUP($A87,'[1]Model 1 data rounding'!$A:$B,2,FALSE)</f>
        <v>North Lincolnshire</v>
      </c>
      <c r="H87" s="1">
        <v>25</v>
      </c>
      <c r="I87" s="1">
        <v>306</v>
      </c>
      <c r="J87" s="1">
        <v>341</v>
      </c>
      <c r="K87" s="1">
        <v>610</v>
      </c>
      <c r="L87" s="1">
        <v>304</v>
      </c>
    </row>
    <row r="88" spans="1:12" x14ac:dyDescent="0.25">
      <c r="A88" s="1">
        <v>815</v>
      </c>
      <c r="B88" s="1" t="str">
        <f>VLOOKUP($A88,'[1]Model 1 data rounding'!$A:$B,2,FALSE)</f>
        <v>North Yorkshire</v>
      </c>
      <c r="H88" s="1">
        <v>25</v>
      </c>
      <c r="I88" s="1">
        <v>314</v>
      </c>
      <c r="J88" s="1">
        <v>501</v>
      </c>
      <c r="K88" s="1">
        <v>1404</v>
      </c>
      <c r="L88" s="1">
        <v>1090</v>
      </c>
    </row>
    <row r="89" spans="1:12" x14ac:dyDescent="0.25">
      <c r="A89" s="1">
        <v>816</v>
      </c>
      <c r="B89" s="1" t="str">
        <f>VLOOKUP($A89,'[1]Model 1 data rounding'!$A:$B,2,FALSE)</f>
        <v>York</v>
      </c>
      <c r="H89" s="1">
        <v>25</v>
      </c>
      <c r="I89" s="1">
        <v>449</v>
      </c>
      <c r="J89" s="1">
        <v>577</v>
      </c>
      <c r="K89" s="1">
        <v>684</v>
      </c>
      <c r="L89" s="1">
        <v>235</v>
      </c>
    </row>
    <row r="90" spans="1:12" x14ac:dyDescent="0.25">
      <c r="A90" s="1">
        <v>821</v>
      </c>
      <c r="B90" s="1" t="str">
        <f>VLOOKUP($A90,'[1]Model 1 data rounding'!$A:$B,2,FALSE)</f>
        <v>Luton</v>
      </c>
      <c r="H90" s="1">
        <v>25</v>
      </c>
      <c r="I90" s="1">
        <v>381</v>
      </c>
      <c r="J90" s="1">
        <v>466</v>
      </c>
      <c r="K90" s="1">
        <v>677</v>
      </c>
      <c r="L90" s="1">
        <v>296</v>
      </c>
    </row>
    <row r="91" spans="1:12" x14ac:dyDescent="0.25">
      <c r="A91" s="1">
        <v>822</v>
      </c>
      <c r="B91" s="1" t="str">
        <f>VLOOKUP($A91,'[1]Model 1 data rounding'!$A:$B,2,FALSE)</f>
        <v>Bedford4</v>
      </c>
      <c r="H91" s="1">
        <v>25</v>
      </c>
      <c r="I91" s="1">
        <v>471</v>
      </c>
      <c r="J91" s="1">
        <v>746</v>
      </c>
      <c r="K91" s="1">
        <v>1066</v>
      </c>
      <c r="L91" s="1">
        <v>596</v>
      </c>
    </row>
    <row r="92" spans="1:12" x14ac:dyDescent="0.25">
      <c r="A92" s="1">
        <v>823</v>
      </c>
      <c r="B92" s="1" t="str">
        <f>VLOOKUP($A92,'[1]Model 1 data rounding'!$A:$B,2,FALSE)</f>
        <v>Central Bedfordshire4</v>
      </c>
      <c r="H92" s="1">
        <v>15</v>
      </c>
      <c r="I92" s="1">
        <v>398</v>
      </c>
      <c r="J92" s="1">
        <v>789</v>
      </c>
      <c r="K92" s="1">
        <v>1144</v>
      </c>
      <c r="L92" s="1">
        <v>747</v>
      </c>
    </row>
    <row r="93" spans="1:12" x14ac:dyDescent="0.25">
      <c r="A93" s="1">
        <v>825</v>
      </c>
      <c r="B93" s="1" t="str">
        <f>VLOOKUP($A93,'[1]Model 1 data rounding'!$A:$B,2,FALSE)</f>
        <v>Buckinghamshire</v>
      </c>
      <c r="H93" s="1">
        <v>40</v>
      </c>
      <c r="I93" s="1">
        <v>485</v>
      </c>
      <c r="J93" s="1">
        <v>779</v>
      </c>
      <c r="K93" s="1">
        <v>950</v>
      </c>
      <c r="L93" s="1">
        <v>465</v>
      </c>
    </row>
    <row r="94" spans="1:12" x14ac:dyDescent="0.25">
      <c r="A94" s="1">
        <v>826</v>
      </c>
      <c r="B94" s="1" t="str">
        <f>VLOOKUP($A94,'[1]Model 1 data rounding'!$A:$B,2,FALSE)</f>
        <v>Milton Keynes</v>
      </c>
      <c r="H94" s="1">
        <v>35</v>
      </c>
      <c r="I94" s="1">
        <v>425</v>
      </c>
      <c r="J94" s="1">
        <v>909</v>
      </c>
      <c r="K94" s="1">
        <v>1380</v>
      </c>
      <c r="L94" s="1">
        <v>955</v>
      </c>
    </row>
    <row r="95" spans="1:12" x14ac:dyDescent="0.25">
      <c r="A95" s="1">
        <v>830</v>
      </c>
      <c r="B95" s="1" t="str">
        <f>VLOOKUP($A95,'[1]Model 1 data rounding'!$A:$B,2,FALSE)</f>
        <v>Derbyshire</v>
      </c>
      <c r="H95" s="1">
        <v>140</v>
      </c>
      <c r="I95" s="1">
        <v>469</v>
      </c>
      <c r="J95" s="1">
        <v>759</v>
      </c>
      <c r="K95" s="1">
        <v>1213</v>
      </c>
      <c r="L95" s="1">
        <v>744</v>
      </c>
    </row>
    <row r="96" spans="1:12" x14ac:dyDescent="0.25">
      <c r="A96" s="1">
        <v>831</v>
      </c>
      <c r="B96" s="1" t="str">
        <f>VLOOKUP($A96,'[1]Model 1 data rounding'!$A:$B,2,FALSE)</f>
        <v>Derby</v>
      </c>
      <c r="H96" s="1">
        <v>75</v>
      </c>
      <c r="I96" s="1">
        <v>364</v>
      </c>
      <c r="J96" s="1">
        <v>537</v>
      </c>
      <c r="K96" s="1">
        <v>804</v>
      </c>
      <c r="L96" s="1">
        <v>440</v>
      </c>
    </row>
    <row r="97" spans="1:12" x14ac:dyDescent="0.25">
      <c r="A97" s="1">
        <v>835</v>
      </c>
      <c r="B97" s="1" t="str">
        <f>VLOOKUP($A97,'[1]Model 1 data rounding'!$A:$B,2,FALSE)</f>
        <v>Dorset</v>
      </c>
      <c r="H97" s="1">
        <v>20</v>
      </c>
      <c r="I97" s="1">
        <v>353</v>
      </c>
      <c r="J97" s="1">
        <v>896</v>
      </c>
      <c r="K97" s="1">
        <v>1004</v>
      </c>
      <c r="L97" s="1">
        <v>651</v>
      </c>
    </row>
    <row r="98" spans="1:12" x14ac:dyDescent="0.25">
      <c r="A98" s="1">
        <v>836</v>
      </c>
      <c r="B98" s="1" t="str">
        <f>VLOOKUP($A98,'[1]Model 1 data rounding'!$A:$B,2,FALSE)</f>
        <v>Poole</v>
      </c>
      <c r="H98" s="1">
        <v>15</v>
      </c>
      <c r="I98" s="1">
        <v>284</v>
      </c>
      <c r="J98" s="1">
        <v>654</v>
      </c>
      <c r="K98" s="1">
        <v>833</v>
      </c>
      <c r="L98" s="1">
        <v>549</v>
      </c>
    </row>
    <row r="99" spans="1:12" x14ac:dyDescent="0.25">
      <c r="A99" s="1">
        <v>837</v>
      </c>
      <c r="B99" s="1" t="str">
        <f>VLOOKUP($A99,'[1]Model 1 data rounding'!$A:$B,2,FALSE)</f>
        <v>Bournemouth</v>
      </c>
      <c r="H99" s="1">
        <v>25</v>
      </c>
      <c r="I99" s="1">
        <v>314</v>
      </c>
      <c r="J99" s="1">
        <v>443</v>
      </c>
      <c r="K99" s="1">
        <v>718</v>
      </c>
      <c r="L99" s="1">
        <v>404</v>
      </c>
    </row>
    <row r="100" spans="1:12" x14ac:dyDescent="0.25">
      <c r="A100" s="1">
        <v>840</v>
      </c>
      <c r="B100" s="1" t="str">
        <f>VLOOKUP($A100,'[1]Model 1 data rounding'!$A:$B,2,FALSE)</f>
        <v>Durham</v>
      </c>
      <c r="H100" s="1">
        <v>50</v>
      </c>
      <c r="I100" s="1">
        <v>451</v>
      </c>
      <c r="J100" s="1">
        <v>635</v>
      </c>
      <c r="K100" s="1">
        <v>790</v>
      </c>
      <c r="L100" s="1">
        <v>339</v>
      </c>
    </row>
    <row r="101" spans="1:12" x14ac:dyDescent="0.25">
      <c r="A101" s="1">
        <v>841</v>
      </c>
      <c r="B101" s="1" t="str">
        <f>VLOOKUP($A101,'[1]Model 1 data rounding'!$A:$B,2,FALSE)</f>
        <v>Darlington</v>
      </c>
      <c r="H101" s="1">
        <v>25</v>
      </c>
      <c r="I101" s="1">
        <v>291</v>
      </c>
      <c r="J101" s="1">
        <v>374</v>
      </c>
      <c r="K101" s="1">
        <v>564</v>
      </c>
      <c r="L101" s="1">
        <v>273</v>
      </c>
    </row>
    <row r="102" spans="1:12" x14ac:dyDescent="0.25">
      <c r="A102" s="1">
        <v>845</v>
      </c>
      <c r="B102" s="1" t="str">
        <f>VLOOKUP($A102,'[1]Model 1 data rounding'!$A:$B,2,FALSE)</f>
        <v>East Sussex</v>
      </c>
      <c r="H102" s="1">
        <v>95</v>
      </c>
      <c r="I102" s="1">
        <v>341</v>
      </c>
      <c r="J102" s="1">
        <v>569</v>
      </c>
      <c r="K102" s="1">
        <v>996</v>
      </c>
      <c r="L102" s="1">
        <v>655</v>
      </c>
    </row>
    <row r="103" spans="1:12" x14ac:dyDescent="0.25">
      <c r="A103" s="1">
        <v>846</v>
      </c>
      <c r="B103" s="1" t="str">
        <f>VLOOKUP($A103,'[1]Model 1 data rounding'!$A:$B,2,FALSE)</f>
        <v>Brighton and Hove</v>
      </c>
      <c r="H103" s="1">
        <v>50</v>
      </c>
      <c r="I103" s="1">
        <v>343</v>
      </c>
      <c r="J103" s="1">
        <v>492</v>
      </c>
      <c r="K103" s="1">
        <v>675</v>
      </c>
      <c r="L103" s="1">
        <v>332</v>
      </c>
    </row>
    <row r="104" spans="1:12" x14ac:dyDescent="0.25">
      <c r="A104" s="1">
        <v>850</v>
      </c>
      <c r="B104" s="1" t="str">
        <f>VLOOKUP($A104,'[1]Model 1 data rounding'!$A:$B,2,FALSE)</f>
        <v>Hampshire</v>
      </c>
      <c r="H104" s="1">
        <v>95</v>
      </c>
      <c r="I104" s="1">
        <v>266</v>
      </c>
      <c r="J104" s="1">
        <v>492</v>
      </c>
      <c r="K104" s="1">
        <v>806</v>
      </c>
      <c r="L104" s="1">
        <v>540</v>
      </c>
    </row>
    <row r="105" spans="1:12" x14ac:dyDescent="0.25">
      <c r="A105" s="1">
        <v>851</v>
      </c>
      <c r="B105" s="1" t="str">
        <f>VLOOKUP($A105,'[1]Model 1 data rounding'!$A:$B,2,FALSE)</f>
        <v>Portsmouth</v>
      </c>
      <c r="H105" s="1">
        <v>50</v>
      </c>
      <c r="I105" s="1">
        <v>323</v>
      </c>
      <c r="J105" s="1">
        <v>747</v>
      </c>
      <c r="K105" s="1">
        <v>1026</v>
      </c>
      <c r="L105" s="1">
        <v>703</v>
      </c>
    </row>
    <row r="106" spans="1:12" x14ac:dyDescent="0.25">
      <c r="A106" s="1">
        <v>852</v>
      </c>
      <c r="B106" s="1" t="str">
        <f>VLOOKUP($A106,'[1]Model 1 data rounding'!$A:$B,2,FALSE)</f>
        <v>Southampton</v>
      </c>
      <c r="H106" s="1">
        <v>75</v>
      </c>
      <c r="I106" s="1">
        <v>324</v>
      </c>
      <c r="J106" s="1">
        <v>586</v>
      </c>
      <c r="K106" s="1">
        <v>815</v>
      </c>
      <c r="L106" s="1">
        <v>491</v>
      </c>
    </row>
    <row r="107" spans="1:12" x14ac:dyDescent="0.25">
      <c r="A107" s="1">
        <v>855</v>
      </c>
      <c r="B107" s="1" t="str">
        <f>VLOOKUP($A107,'[1]Model 1 data rounding'!$A:$B,2,FALSE)</f>
        <v>Leicestershire</v>
      </c>
      <c r="H107" s="1">
        <v>40</v>
      </c>
      <c r="I107" s="1">
        <v>253</v>
      </c>
      <c r="J107" s="1">
        <v>429</v>
      </c>
      <c r="K107" s="1">
        <v>580</v>
      </c>
      <c r="L107" s="1">
        <v>327</v>
      </c>
    </row>
    <row r="108" spans="1:12" x14ac:dyDescent="0.25">
      <c r="A108" s="1">
        <v>856</v>
      </c>
      <c r="B108" s="1" t="str">
        <f>VLOOKUP($A108,'[1]Model 1 data rounding'!$A:$B,2,FALSE)</f>
        <v>Leicester</v>
      </c>
      <c r="H108" s="1">
        <v>45</v>
      </c>
      <c r="I108" s="1">
        <v>560</v>
      </c>
      <c r="J108" s="1">
        <v>925</v>
      </c>
      <c r="K108" s="1">
        <v>1616</v>
      </c>
      <c r="L108" s="1">
        <v>1056</v>
      </c>
    </row>
    <row r="109" spans="1:12" x14ac:dyDescent="0.25">
      <c r="A109" s="1">
        <v>857</v>
      </c>
      <c r="B109" s="1" t="str">
        <f>VLOOKUP($A109,'[1]Model 1 data rounding'!$A:$B,2,FALSE)</f>
        <v>Rutland</v>
      </c>
      <c r="H109" s="1" t="e">
        <v>#N/A</v>
      </c>
      <c r="I109" s="1" t="e">
        <v>#N/A</v>
      </c>
      <c r="J109" s="1" t="e">
        <v>#N/A</v>
      </c>
      <c r="K109" s="1" t="e">
        <v>#N/A</v>
      </c>
      <c r="L109" s="1" t="e">
        <v>#N/A</v>
      </c>
    </row>
    <row r="110" spans="1:12" x14ac:dyDescent="0.25">
      <c r="A110" s="1">
        <v>860</v>
      </c>
      <c r="B110" s="1" t="str">
        <f>VLOOKUP($A110,'[1]Model 1 data rounding'!$A:$B,2,FALSE)</f>
        <v>Staffordshire</v>
      </c>
      <c r="H110" s="1">
        <v>105</v>
      </c>
      <c r="I110" s="1">
        <v>332</v>
      </c>
      <c r="J110" s="1">
        <v>569</v>
      </c>
      <c r="K110" s="1">
        <v>1411</v>
      </c>
      <c r="L110" s="1">
        <v>1079</v>
      </c>
    </row>
    <row r="111" spans="1:12" x14ac:dyDescent="0.25">
      <c r="A111" s="1">
        <v>861</v>
      </c>
      <c r="B111" s="1" t="str">
        <f>VLOOKUP($A111,'[1]Model 1 data rounding'!$A:$B,2,FALSE)</f>
        <v>Stoke-on-Trent</v>
      </c>
      <c r="H111" s="1">
        <v>75</v>
      </c>
      <c r="I111" s="1">
        <v>222</v>
      </c>
      <c r="J111" s="1">
        <v>431</v>
      </c>
      <c r="K111" s="1">
        <v>809</v>
      </c>
      <c r="L111" s="1">
        <v>588</v>
      </c>
    </row>
    <row r="112" spans="1:12" x14ac:dyDescent="0.25">
      <c r="A112" s="1">
        <v>865</v>
      </c>
      <c r="B112" s="1" t="str">
        <f>VLOOKUP($A112,'[1]Model 1 data rounding'!$A:$B,2,FALSE)</f>
        <v>Wiltshire</v>
      </c>
      <c r="H112" s="1">
        <v>35</v>
      </c>
      <c r="I112" s="1">
        <v>361</v>
      </c>
      <c r="J112" s="1">
        <v>529</v>
      </c>
      <c r="K112" s="1">
        <v>1033</v>
      </c>
      <c r="L112" s="1">
        <v>672</v>
      </c>
    </row>
    <row r="113" spans="1:12" x14ac:dyDescent="0.25">
      <c r="A113" s="1">
        <v>866</v>
      </c>
      <c r="B113" s="1" t="str">
        <f>VLOOKUP($A113,'[1]Model 1 data rounding'!$A:$B,2,FALSE)</f>
        <v>Swindon</v>
      </c>
      <c r="H113" s="1">
        <v>15</v>
      </c>
      <c r="I113" s="1">
        <v>296</v>
      </c>
      <c r="J113" s="1">
        <v>689</v>
      </c>
      <c r="K113" s="1">
        <v>3043</v>
      </c>
      <c r="L113" s="1">
        <v>2747</v>
      </c>
    </row>
    <row r="114" spans="1:12" x14ac:dyDescent="0.25">
      <c r="A114" s="1">
        <v>867</v>
      </c>
      <c r="B114" s="1" t="str">
        <f>VLOOKUP($A114,'[1]Model 1 data rounding'!$A:$B,2,FALSE)</f>
        <v>Bracknell Forest</v>
      </c>
      <c r="H114" s="1">
        <v>20</v>
      </c>
      <c r="I114" s="1">
        <v>282</v>
      </c>
      <c r="J114" s="1">
        <v>458</v>
      </c>
      <c r="K114" s="1">
        <v>755</v>
      </c>
      <c r="L114" s="1">
        <v>473</v>
      </c>
    </row>
    <row r="115" spans="1:12" x14ac:dyDescent="0.25">
      <c r="A115" s="1">
        <v>868</v>
      </c>
      <c r="B115" s="1" t="str">
        <f>VLOOKUP($A115,'[1]Model 1 data rounding'!$A:$B,2,FALSE)</f>
        <v>Windsor and Maidenhead</v>
      </c>
      <c r="H115" s="1">
        <v>15</v>
      </c>
      <c r="I115" s="1">
        <v>239</v>
      </c>
      <c r="J115" s="1">
        <v>528</v>
      </c>
      <c r="K115" s="1">
        <v>740</v>
      </c>
      <c r="L115" s="1">
        <v>501</v>
      </c>
    </row>
    <row r="116" spans="1:12" x14ac:dyDescent="0.25">
      <c r="A116" s="1">
        <v>869</v>
      </c>
      <c r="B116" s="1" t="str">
        <f>VLOOKUP($A116,'[1]Model 1 data rounding'!$A:$B,2,FALSE)</f>
        <v>West Berkshire</v>
      </c>
      <c r="H116" s="1">
        <v>15</v>
      </c>
      <c r="I116" s="1">
        <v>419</v>
      </c>
      <c r="J116" s="1">
        <v>1258</v>
      </c>
      <c r="K116" s="1">
        <v>1466</v>
      </c>
      <c r="L116" s="1">
        <v>1047</v>
      </c>
    </row>
    <row r="117" spans="1:12" x14ac:dyDescent="0.25">
      <c r="A117" s="1">
        <v>870</v>
      </c>
      <c r="B117" s="1" t="str">
        <f>VLOOKUP($A117,'[1]Model 1 data rounding'!$A:$B,2,FALSE)</f>
        <v>Reading</v>
      </c>
      <c r="H117" s="1">
        <v>50</v>
      </c>
      <c r="I117" s="1">
        <v>431</v>
      </c>
      <c r="J117" s="1">
        <v>667</v>
      </c>
      <c r="K117" s="1">
        <v>907</v>
      </c>
      <c r="L117" s="1">
        <v>476</v>
      </c>
    </row>
    <row r="118" spans="1:12" x14ac:dyDescent="0.25">
      <c r="A118" s="1">
        <v>871</v>
      </c>
      <c r="B118" s="1" t="str">
        <f>VLOOKUP($A118,'[1]Model 1 data rounding'!$A:$B,2,FALSE)</f>
        <v>Slough</v>
      </c>
      <c r="H118" s="1">
        <v>50</v>
      </c>
      <c r="I118" s="1">
        <v>530</v>
      </c>
      <c r="J118" s="1">
        <v>936</v>
      </c>
      <c r="K118" s="1">
        <v>1263</v>
      </c>
      <c r="L118" s="1">
        <v>733</v>
      </c>
    </row>
    <row r="119" spans="1:12" x14ac:dyDescent="0.25">
      <c r="A119" s="1">
        <v>872</v>
      </c>
      <c r="B119" s="1" t="str">
        <f>VLOOKUP($A119,'[1]Model 1 data rounding'!$A:$B,2,FALSE)</f>
        <v>Wokingham</v>
      </c>
      <c r="H119" s="1" t="s">
        <v>26</v>
      </c>
      <c r="I119" s="1" t="s">
        <v>26</v>
      </c>
      <c r="J119" s="1" t="s">
        <v>26</v>
      </c>
      <c r="K119" s="1" t="s">
        <v>26</v>
      </c>
      <c r="L119" s="1" t="s">
        <v>26</v>
      </c>
    </row>
    <row r="120" spans="1:12" x14ac:dyDescent="0.25">
      <c r="A120" s="1">
        <v>873</v>
      </c>
      <c r="B120" s="1" t="str">
        <f>VLOOKUP($A120,'[1]Model 1 data rounding'!$A:$B,2,FALSE)</f>
        <v>Cambridgeshire</v>
      </c>
      <c r="H120" s="1">
        <v>40</v>
      </c>
      <c r="I120" s="1">
        <v>746</v>
      </c>
      <c r="J120" s="1">
        <v>1171</v>
      </c>
      <c r="K120" s="1">
        <v>1885</v>
      </c>
      <c r="L120" s="1">
        <v>1139</v>
      </c>
    </row>
    <row r="121" spans="1:12" x14ac:dyDescent="0.25">
      <c r="A121" s="1">
        <v>874</v>
      </c>
      <c r="B121" s="1" t="str">
        <f>VLOOKUP($A121,'[1]Model 1 data rounding'!$A:$B,2,FALSE)</f>
        <v>Peterborough</v>
      </c>
      <c r="H121" s="1">
        <v>60</v>
      </c>
      <c r="I121" s="1">
        <v>401</v>
      </c>
      <c r="J121" s="1">
        <v>559</v>
      </c>
      <c r="K121" s="1">
        <v>1068</v>
      </c>
      <c r="L121" s="1">
        <v>667</v>
      </c>
    </row>
    <row r="122" spans="1:12" x14ac:dyDescent="0.25">
      <c r="A122" s="1">
        <v>876</v>
      </c>
      <c r="B122" s="1" t="str">
        <f>VLOOKUP($A122,'[1]Model 1 data rounding'!$A:$B,2,FALSE)</f>
        <v>Halton</v>
      </c>
      <c r="H122" s="1">
        <v>20</v>
      </c>
      <c r="I122" s="1">
        <v>367</v>
      </c>
      <c r="J122" s="1">
        <v>562</v>
      </c>
      <c r="K122" s="1">
        <v>1499</v>
      </c>
      <c r="L122" s="1">
        <v>1133</v>
      </c>
    </row>
    <row r="123" spans="1:12" x14ac:dyDescent="0.25">
      <c r="A123" s="1">
        <v>877</v>
      </c>
      <c r="B123" s="1" t="str">
        <f>VLOOKUP($A123,'[1]Model 1 data rounding'!$A:$B,2,FALSE)</f>
        <v>Warrington</v>
      </c>
      <c r="H123" s="1">
        <v>20</v>
      </c>
      <c r="I123" s="1">
        <v>520</v>
      </c>
      <c r="J123" s="1">
        <v>717</v>
      </c>
      <c r="K123" s="1">
        <v>1321</v>
      </c>
      <c r="L123" s="1">
        <v>801</v>
      </c>
    </row>
    <row r="124" spans="1:12" x14ac:dyDescent="0.25">
      <c r="A124" s="1">
        <v>878</v>
      </c>
      <c r="B124" s="1" t="str">
        <f>VLOOKUP($A124,'[1]Model 1 data rounding'!$A:$B,2,FALSE)</f>
        <v>Devon</v>
      </c>
      <c r="H124" s="1">
        <v>60</v>
      </c>
      <c r="I124" s="1">
        <v>246</v>
      </c>
      <c r="J124" s="1">
        <v>467</v>
      </c>
      <c r="K124" s="1">
        <v>633</v>
      </c>
      <c r="L124" s="1">
        <v>388</v>
      </c>
    </row>
    <row r="125" spans="1:12" x14ac:dyDescent="0.25">
      <c r="A125" s="1">
        <v>879</v>
      </c>
      <c r="B125" s="1" t="str">
        <f>VLOOKUP($A125,'[1]Model 1 data rounding'!$A:$B,2,FALSE)</f>
        <v>Plymouth</v>
      </c>
      <c r="H125" s="1">
        <v>40</v>
      </c>
      <c r="I125" s="1">
        <v>365</v>
      </c>
      <c r="J125" s="1">
        <v>980</v>
      </c>
      <c r="K125" s="1">
        <v>1636</v>
      </c>
      <c r="L125" s="1">
        <v>1271</v>
      </c>
    </row>
    <row r="126" spans="1:12" x14ac:dyDescent="0.25">
      <c r="A126" s="1">
        <v>880</v>
      </c>
      <c r="B126" s="1" t="str">
        <f>VLOOKUP($A126,'[1]Model 1 data rounding'!$A:$B,2,FALSE)</f>
        <v>Torbay</v>
      </c>
      <c r="H126" s="1">
        <v>25</v>
      </c>
      <c r="I126" s="1">
        <v>438</v>
      </c>
      <c r="J126" s="1">
        <v>1060</v>
      </c>
      <c r="K126" s="1">
        <v>1402</v>
      </c>
      <c r="L126" s="1">
        <v>964</v>
      </c>
    </row>
    <row r="127" spans="1:12" x14ac:dyDescent="0.25">
      <c r="A127" s="1">
        <v>881</v>
      </c>
      <c r="B127" s="1" t="str">
        <f>VLOOKUP($A127,'[1]Model 1 data rounding'!$A:$B,2,FALSE)</f>
        <v>Essex</v>
      </c>
      <c r="H127" s="1">
        <v>175</v>
      </c>
      <c r="I127" s="1">
        <v>207</v>
      </c>
      <c r="J127" s="1">
        <v>406</v>
      </c>
      <c r="K127" s="1">
        <v>716</v>
      </c>
      <c r="L127" s="1">
        <v>509</v>
      </c>
    </row>
    <row r="128" spans="1:12" x14ac:dyDescent="0.25">
      <c r="A128" s="1">
        <v>882</v>
      </c>
      <c r="B128" s="1" t="str">
        <f>VLOOKUP($A128,'[1]Model 1 data rounding'!$A:$B,2,FALSE)</f>
        <v>Southend-on-Sea</v>
      </c>
      <c r="H128" s="1">
        <v>25</v>
      </c>
      <c r="I128" s="1">
        <v>288</v>
      </c>
      <c r="J128" s="1">
        <v>401</v>
      </c>
      <c r="K128" s="1">
        <v>565</v>
      </c>
      <c r="L128" s="1">
        <v>277</v>
      </c>
    </row>
    <row r="129" spans="1:12" x14ac:dyDescent="0.25">
      <c r="A129" s="1">
        <v>883</v>
      </c>
      <c r="B129" s="1" t="str">
        <f>VLOOKUP($A129,'[1]Model 1 data rounding'!$A:$B,2,FALSE)</f>
        <v>Thurrock</v>
      </c>
      <c r="H129" s="1">
        <v>10</v>
      </c>
      <c r="I129" s="1" t="s">
        <v>26</v>
      </c>
      <c r="J129" s="1" t="s">
        <v>26</v>
      </c>
      <c r="K129" s="1" t="s">
        <v>26</v>
      </c>
      <c r="L129" s="1" t="s">
        <v>26</v>
      </c>
    </row>
    <row r="130" spans="1:12" x14ac:dyDescent="0.25">
      <c r="A130" s="1">
        <v>884</v>
      </c>
      <c r="B130" s="1" t="str">
        <f>VLOOKUP($A130,'[1]Model 1 data rounding'!$A:$B,2,FALSE)</f>
        <v>Herefordshire</v>
      </c>
      <c r="H130" s="1">
        <v>20</v>
      </c>
      <c r="I130" s="1">
        <v>450</v>
      </c>
      <c r="J130" s="1">
        <v>799</v>
      </c>
      <c r="K130" s="1">
        <v>1510</v>
      </c>
      <c r="L130" s="1">
        <v>1060</v>
      </c>
    </row>
    <row r="131" spans="1:12" x14ac:dyDescent="0.25">
      <c r="A131" s="1">
        <v>885</v>
      </c>
      <c r="B131" s="1" t="str">
        <f>VLOOKUP($A131,'[1]Model 1 data rounding'!$A:$B,2,FALSE)</f>
        <v>Worcestershire</v>
      </c>
      <c r="H131" s="1">
        <v>55</v>
      </c>
      <c r="I131" s="1">
        <v>375</v>
      </c>
      <c r="J131" s="1">
        <v>564</v>
      </c>
      <c r="K131" s="1">
        <v>734</v>
      </c>
      <c r="L131" s="1">
        <v>359</v>
      </c>
    </row>
    <row r="132" spans="1:12" x14ac:dyDescent="0.25">
      <c r="A132" s="1">
        <v>886</v>
      </c>
      <c r="B132" s="1" t="str">
        <f>VLOOKUP($A132,'[1]Model 1 data rounding'!$A:$B,2,FALSE)</f>
        <v>Kent</v>
      </c>
      <c r="H132" s="1">
        <v>190</v>
      </c>
      <c r="I132" s="1">
        <v>447</v>
      </c>
      <c r="J132" s="1">
        <v>610</v>
      </c>
      <c r="K132" s="1">
        <v>940</v>
      </c>
      <c r="L132" s="1">
        <v>493</v>
      </c>
    </row>
    <row r="133" spans="1:12" x14ac:dyDescent="0.25">
      <c r="A133" s="1">
        <v>887</v>
      </c>
      <c r="B133" s="1" t="str">
        <f>VLOOKUP($A133,'[1]Model 1 data rounding'!$A:$B,2,FALSE)</f>
        <v>Medway</v>
      </c>
      <c r="H133" s="1">
        <v>55</v>
      </c>
      <c r="I133" s="1">
        <v>520</v>
      </c>
      <c r="J133" s="1">
        <v>806</v>
      </c>
      <c r="K133" s="1">
        <v>1185</v>
      </c>
      <c r="L133" s="1">
        <v>665</v>
      </c>
    </row>
    <row r="134" spans="1:12" x14ac:dyDescent="0.25">
      <c r="A134" s="1">
        <v>888</v>
      </c>
      <c r="B134" s="1" t="str">
        <f>VLOOKUP($A134,'[1]Model 1 data rounding'!$A:$B,2,FALSE)</f>
        <v>Lancashire</v>
      </c>
      <c r="H134" s="1">
        <v>150</v>
      </c>
      <c r="I134" s="1">
        <v>414</v>
      </c>
      <c r="J134" s="1">
        <v>643</v>
      </c>
      <c r="K134" s="1">
        <v>1068</v>
      </c>
      <c r="L134" s="1">
        <v>654</v>
      </c>
    </row>
    <row r="135" spans="1:12" x14ac:dyDescent="0.25">
      <c r="A135" s="1">
        <v>889</v>
      </c>
      <c r="B135" s="1" t="str">
        <f>VLOOKUP($A135,'[1]Model 1 data rounding'!$A:$B,2,FALSE)</f>
        <v>Blackburn with Darwen</v>
      </c>
      <c r="H135" s="1">
        <v>50</v>
      </c>
      <c r="I135" s="1">
        <v>431</v>
      </c>
      <c r="J135" s="1">
        <v>600</v>
      </c>
      <c r="K135" s="1">
        <v>955</v>
      </c>
      <c r="L135" s="1">
        <v>524</v>
      </c>
    </row>
    <row r="136" spans="1:12" x14ac:dyDescent="0.25">
      <c r="A136" s="1">
        <v>890</v>
      </c>
      <c r="B136" s="1" t="str">
        <f>VLOOKUP($A136,'[1]Model 1 data rounding'!$A:$B,2,FALSE)</f>
        <v>Blackpool</v>
      </c>
      <c r="H136" s="1">
        <v>60</v>
      </c>
      <c r="I136" s="1">
        <v>348</v>
      </c>
      <c r="J136" s="1">
        <v>579</v>
      </c>
      <c r="K136" s="1">
        <v>850</v>
      </c>
      <c r="L136" s="1">
        <v>502</v>
      </c>
    </row>
    <row r="137" spans="1:12" x14ac:dyDescent="0.25">
      <c r="A137" s="1">
        <v>891</v>
      </c>
      <c r="B137" s="1" t="str">
        <f>VLOOKUP($A137,'[1]Model 1 data rounding'!$A:$B,2,FALSE)</f>
        <v>Nottinghamshire</v>
      </c>
      <c r="H137" s="1">
        <v>120</v>
      </c>
      <c r="I137" s="1">
        <v>326</v>
      </c>
      <c r="J137" s="1">
        <v>415</v>
      </c>
      <c r="K137" s="1">
        <v>635</v>
      </c>
      <c r="L137" s="1">
        <v>309</v>
      </c>
    </row>
    <row r="138" spans="1:12" x14ac:dyDescent="0.25">
      <c r="A138" s="1">
        <v>892</v>
      </c>
      <c r="B138" s="1" t="str">
        <f>VLOOKUP($A138,'[1]Model 1 data rounding'!$A:$B,2,FALSE)</f>
        <v>Nottingham</v>
      </c>
      <c r="H138" s="1">
        <v>120</v>
      </c>
      <c r="I138" s="1">
        <v>355</v>
      </c>
      <c r="J138" s="1">
        <v>636</v>
      </c>
      <c r="K138" s="1">
        <v>1065</v>
      </c>
      <c r="L138" s="1">
        <v>711</v>
      </c>
    </row>
    <row r="139" spans="1:12" x14ac:dyDescent="0.25">
      <c r="A139" s="1">
        <v>893</v>
      </c>
      <c r="B139" s="1" t="str">
        <f>VLOOKUP($A139,'[1]Model 1 data rounding'!$A:$B,2,FALSE)</f>
        <v>Shropshire</v>
      </c>
      <c r="H139" s="1">
        <v>10</v>
      </c>
      <c r="I139" s="1">
        <v>244</v>
      </c>
      <c r="J139" s="1">
        <v>309</v>
      </c>
      <c r="K139" s="1">
        <v>352</v>
      </c>
      <c r="L139" s="1">
        <v>108</v>
      </c>
    </row>
    <row r="140" spans="1:12" x14ac:dyDescent="0.25">
      <c r="A140" s="1">
        <v>894</v>
      </c>
      <c r="B140" s="1" t="str">
        <f>VLOOKUP($A140,'[1]Model 1 data rounding'!$A:$B,2,FALSE)</f>
        <v>Telford and Wrekin</v>
      </c>
      <c r="H140" s="1">
        <v>20</v>
      </c>
      <c r="I140" s="1">
        <v>293</v>
      </c>
      <c r="J140" s="1">
        <v>681</v>
      </c>
      <c r="K140" s="1">
        <v>1031</v>
      </c>
      <c r="L140" s="1">
        <v>738</v>
      </c>
    </row>
    <row r="141" spans="1:12" x14ac:dyDescent="0.25">
      <c r="A141" s="1">
        <v>895</v>
      </c>
      <c r="B141" s="1" t="str">
        <f>VLOOKUP($A141,'[1]Model 1 data rounding'!$A:$B,2,FALSE)</f>
        <v>Cheshire East4</v>
      </c>
      <c r="H141" s="1">
        <v>30</v>
      </c>
      <c r="I141" s="1">
        <v>368</v>
      </c>
      <c r="J141" s="1">
        <v>756</v>
      </c>
      <c r="K141" s="1">
        <v>1417</v>
      </c>
      <c r="L141" s="1">
        <v>1049</v>
      </c>
    </row>
    <row r="142" spans="1:12" x14ac:dyDescent="0.25">
      <c r="A142" s="1">
        <v>896</v>
      </c>
      <c r="B142" s="1" t="str">
        <f>VLOOKUP($A142,'[1]Model 1 data rounding'!$A:$B,2,FALSE)</f>
        <v>Cheshire West &amp; Chester4</v>
      </c>
      <c r="H142" s="1">
        <v>25</v>
      </c>
      <c r="I142" s="1">
        <v>335</v>
      </c>
      <c r="J142" s="1">
        <v>512</v>
      </c>
      <c r="K142" s="1">
        <v>705</v>
      </c>
      <c r="L142" s="1">
        <v>370</v>
      </c>
    </row>
    <row r="143" spans="1:12" x14ac:dyDescent="0.25">
      <c r="A143" s="1">
        <v>908</v>
      </c>
      <c r="B143" s="1" t="str">
        <f>VLOOKUP($A143,'[1]Model 1 data rounding'!$A:$B,2,FALSE)</f>
        <v>Cornwall</v>
      </c>
      <c r="H143" s="1">
        <v>35</v>
      </c>
      <c r="I143" s="1">
        <v>230</v>
      </c>
      <c r="J143" s="1">
        <v>426</v>
      </c>
      <c r="K143" s="1">
        <v>719</v>
      </c>
      <c r="L143" s="1">
        <v>489</v>
      </c>
    </row>
    <row r="144" spans="1:12" x14ac:dyDescent="0.25">
      <c r="A144" s="1">
        <v>909</v>
      </c>
      <c r="B144" s="1" t="str">
        <f>VLOOKUP($A144,'[1]Model 1 data rounding'!$A:$B,2,FALSE)</f>
        <v>Cumbria</v>
      </c>
      <c r="H144" s="1">
        <v>60</v>
      </c>
      <c r="I144" s="1">
        <v>390</v>
      </c>
      <c r="J144" s="1">
        <v>604</v>
      </c>
      <c r="K144" s="1">
        <v>1075</v>
      </c>
      <c r="L144" s="1">
        <v>685</v>
      </c>
    </row>
    <row r="145" spans="1:12" x14ac:dyDescent="0.25">
      <c r="A145" s="1">
        <v>916</v>
      </c>
      <c r="B145" s="1" t="str">
        <f>VLOOKUP($A145,'[1]Model 1 data rounding'!$A:$B,2,FALSE)</f>
        <v>Gloucestershire</v>
      </c>
      <c r="H145" s="1">
        <v>90</v>
      </c>
      <c r="I145" s="1">
        <v>325</v>
      </c>
      <c r="J145" s="1">
        <v>642</v>
      </c>
      <c r="K145" s="1">
        <v>990</v>
      </c>
      <c r="L145" s="1">
        <v>666</v>
      </c>
    </row>
    <row r="146" spans="1:12" x14ac:dyDescent="0.25">
      <c r="A146" s="1">
        <v>919</v>
      </c>
      <c r="B146" s="1" t="str">
        <f>VLOOKUP($A146,'[1]Model 1 data rounding'!$A:$B,2,FALSE)</f>
        <v>Hertfordshire</v>
      </c>
      <c r="H146" s="1">
        <v>110</v>
      </c>
      <c r="I146" s="1">
        <v>248</v>
      </c>
      <c r="J146" s="1">
        <v>441</v>
      </c>
      <c r="K146" s="1">
        <v>663</v>
      </c>
      <c r="L146" s="1">
        <v>415</v>
      </c>
    </row>
    <row r="147" spans="1:12" x14ac:dyDescent="0.25">
      <c r="A147" s="1">
        <v>921</v>
      </c>
      <c r="B147" s="1" t="str">
        <f>VLOOKUP($A147,'[1]Model 1 data rounding'!$A:$B,2,FALSE)</f>
        <v>Isle of Wight</v>
      </c>
      <c r="H147" s="1">
        <v>5</v>
      </c>
      <c r="I147" s="1" t="s">
        <v>26</v>
      </c>
      <c r="J147" s="1" t="s">
        <v>26</v>
      </c>
      <c r="K147" s="1" t="s">
        <v>26</v>
      </c>
      <c r="L147" s="1" t="s">
        <v>26</v>
      </c>
    </row>
    <row r="148" spans="1:12" x14ac:dyDescent="0.25">
      <c r="A148" s="1">
        <v>925</v>
      </c>
      <c r="B148" s="1" t="str">
        <f>VLOOKUP($A148,'[1]Model 1 data rounding'!$A:$B,2,FALSE)</f>
        <v>Lincolnshire</v>
      </c>
      <c r="H148" s="1">
        <v>75</v>
      </c>
      <c r="I148" s="1">
        <v>318</v>
      </c>
      <c r="J148" s="1">
        <v>515</v>
      </c>
      <c r="K148" s="1">
        <v>853</v>
      </c>
      <c r="L148" s="1">
        <v>535</v>
      </c>
    </row>
    <row r="149" spans="1:12" x14ac:dyDescent="0.25">
      <c r="A149" s="1">
        <v>926</v>
      </c>
      <c r="B149" s="1" t="str">
        <f>VLOOKUP($A149,'[1]Model 1 data rounding'!$A:$B,2,FALSE)</f>
        <v>Norfolk</v>
      </c>
      <c r="H149" s="1">
        <v>85</v>
      </c>
      <c r="I149" s="1">
        <v>271</v>
      </c>
      <c r="J149" s="1">
        <v>360</v>
      </c>
      <c r="K149" s="1">
        <v>637</v>
      </c>
      <c r="L149" s="1">
        <v>367</v>
      </c>
    </row>
    <row r="150" spans="1:12" x14ac:dyDescent="0.25">
      <c r="A150" s="1">
        <v>928</v>
      </c>
      <c r="B150" s="1" t="str">
        <f>VLOOKUP($A150,'[1]Model 1 data rounding'!$A:$B,2,FALSE)</f>
        <v>Northamptonshire</v>
      </c>
      <c r="H150" s="1">
        <v>90</v>
      </c>
      <c r="I150" s="1">
        <v>528</v>
      </c>
      <c r="J150" s="1">
        <v>983</v>
      </c>
      <c r="K150" s="1">
        <v>1599</v>
      </c>
      <c r="L150" s="1">
        <v>1071</v>
      </c>
    </row>
    <row r="151" spans="1:12" x14ac:dyDescent="0.25">
      <c r="A151" s="1">
        <v>929</v>
      </c>
      <c r="B151" s="1" t="str">
        <f>VLOOKUP($A151,'[1]Model 1 data rounding'!$A:$B,2,FALSE)</f>
        <v>Northumberland</v>
      </c>
      <c r="H151" s="1">
        <v>35</v>
      </c>
      <c r="I151" s="1">
        <v>322</v>
      </c>
      <c r="J151" s="1">
        <v>569</v>
      </c>
      <c r="K151" s="1">
        <v>673</v>
      </c>
      <c r="L151" s="1">
        <v>351</v>
      </c>
    </row>
    <row r="152" spans="1:12" x14ac:dyDescent="0.25">
      <c r="A152" s="1">
        <v>931</v>
      </c>
      <c r="B152" s="1" t="str">
        <f>VLOOKUP($A152,'[1]Model 1 data rounding'!$A:$B,2,FALSE)</f>
        <v>Oxfordshire</v>
      </c>
      <c r="H152" s="1">
        <v>40</v>
      </c>
      <c r="I152" s="1">
        <v>236</v>
      </c>
      <c r="J152" s="1">
        <v>418</v>
      </c>
      <c r="K152" s="1">
        <v>657</v>
      </c>
      <c r="L152" s="1">
        <v>421</v>
      </c>
    </row>
    <row r="153" spans="1:12" x14ac:dyDescent="0.25">
      <c r="A153" s="1">
        <v>933</v>
      </c>
      <c r="B153" s="1" t="str">
        <f>VLOOKUP($A153,'[1]Model 1 data rounding'!$A:$B,2,FALSE)</f>
        <v>Somerset</v>
      </c>
      <c r="H153" s="1">
        <v>65</v>
      </c>
      <c r="I153" s="1">
        <v>543</v>
      </c>
      <c r="J153" s="1">
        <v>757</v>
      </c>
      <c r="K153" s="1">
        <v>1305</v>
      </c>
      <c r="L153" s="1">
        <v>762</v>
      </c>
    </row>
    <row r="154" spans="1:12" x14ac:dyDescent="0.25">
      <c r="A154" s="1">
        <v>935</v>
      </c>
      <c r="B154" s="1" t="str">
        <f>VLOOKUP($A154,'[1]Model 1 data rounding'!$A:$B,2,FALSE)</f>
        <v>Suffolk</v>
      </c>
      <c r="H154" s="1">
        <v>80</v>
      </c>
      <c r="I154" s="1">
        <v>312</v>
      </c>
      <c r="J154" s="1">
        <v>560</v>
      </c>
      <c r="K154" s="1">
        <v>1167</v>
      </c>
      <c r="L154" s="1">
        <v>855</v>
      </c>
    </row>
    <row r="155" spans="1:12" x14ac:dyDescent="0.25">
      <c r="A155" s="1">
        <v>936</v>
      </c>
      <c r="B155" s="1" t="str">
        <f>VLOOKUP($A155,'[1]Model 1 data rounding'!$A:$B,2,FALSE)</f>
        <v>Surrey</v>
      </c>
      <c r="H155" s="1">
        <v>40</v>
      </c>
      <c r="I155" s="1">
        <v>344</v>
      </c>
      <c r="J155" s="1">
        <v>557</v>
      </c>
      <c r="K155" s="1">
        <v>829</v>
      </c>
      <c r="L155" s="1">
        <v>486</v>
      </c>
    </row>
    <row r="156" spans="1:12" x14ac:dyDescent="0.25">
      <c r="A156" s="1">
        <v>937</v>
      </c>
      <c r="B156" s="1" t="str">
        <f>VLOOKUP($A156,'[1]Model 1 data rounding'!$A:$B,2,FALSE)</f>
        <v>Warwickshire</v>
      </c>
      <c r="H156" s="1">
        <v>40</v>
      </c>
      <c r="I156" s="1">
        <v>544</v>
      </c>
      <c r="J156" s="1">
        <v>795</v>
      </c>
      <c r="K156" s="1">
        <v>1411</v>
      </c>
      <c r="L156" s="1">
        <v>867</v>
      </c>
    </row>
    <row r="157" spans="1:12" x14ac:dyDescent="0.25">
      <c r="A157" s="1">
        <v>938</v>
      </c>
      <c r="B157" s="1" t="str">
        <f>VLOOKUP($A157,'[1]Model 1 data rounding'!$A:$B,2,FALSE)</f>
        <v>West Sussex</v>
      </c>
      <c r="H157" s="1">
        <v>45</v>
      </c>
      <c r="I157" s="1">
        <v>443</v>
      </c>
      <c r="J157" s="1">
        <v>668</v>
      </c>
      <c r="K157" s="1">
        <v>1325</v>
      </c>
      <c r="L157" s="1">
        <v>882</v>
      </c>
    </row>
  </sheetData>
  <mergeCells count="4">
    <mergeCell ref="C4:F4"/>
    <mergeCell ref="H4:L4"/>
    <mergeCell ref="D5:F5"/>
    <mergeCell ref="I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36" sqref="C36"/>
    </sheetView>
  </sheetViews>
  <sheetFormatPr defaultRowHeight="15" x14ac:dyDescent="0.25"/>
  <cols>
    <col min="1" max="1" width="29.85546875" bestFit="1" customWidth="1"/>
    <col min="2" max="2" width="20.7109375" customWidth="1"/>
    <col min="3" max="3" width="22.42578125" customWidth="1"/>
  </cols>
  <sheetData>
    <row r="1" spans="1:4" s="6" customFormat="1" ht="30" x14ac:dyDescent="0.25">
      <c r="A1" s="5" t="s">
        <v>11</v>
      </c>
      <c r="B1" s="4" t="s">
        <v>19</v>
      </c>
    </row>
    <row r="3" spans="1:4" ht="45" customHeight="1" x14ac:dyDescent="0.25">
      <c r="B3" s="8" t="s">
        <v>16</v>
      </c>
      <c r="C3" s="8" t="s">
        <v>18</v>
      </c>
      <c r="D3" s="8"/>
    </row>
    <row r="4" spans="1:4" x14ac:dyDescent="0.25">
      <c r="A4" t="s">
        <v>15</v>
      </c>
      <c r="B4" s="2">
        <f>VLOOKUP($B$1,'2011_13 A1 IQ range'!$B:$L,7,FALSE)</f>
        <v>65</v>
      </c>
      <c r="C4" s="2">
        <f>VLOOKUP($B$1,'2013 waiting IQ range'!$B:$L,7,FALSE)</f>
        <v>35</v>
      </c>
    </row>
    <row r="5" spans="1:4" x14ac:dyDescent="0.25">
      <c r="B5" s="2"/>
      <c r="C5" s="2"/>
    </row>
    <row r="6" spans="1:4" x14ac:dyDescent="0.25">
      <c r="A6" s="7" t="s">
        <v>7</v>
      </c>
      <c r="B6" s="3"/>
      <c r="C6" s="3"/>
    </row>
    <row r="7" spans="1:4" x14ac:dyDescent="0.25">
      <c r="A7" t="s">
        <v>12</v>
      </c>
      <c r="B7" s="2">
        <f>VLOOKUP($B$1,'2011_13 A1 IQ range'!$B:$L,8,FALSE)</f>
        <v>438</v>
      </c>
      <c r="C7" s="2">
        <f>VLOOKUP($B$1,'2013 waiting IQ range'!$B:$L,8,FALSE)</f>
        <v>793</v>
      </c>
    </row>
    <row r="8" spans="1:4" x14ac:dyDescent="0.25">
      <c r="A8" t="s">
        <v>13</v>
      </c>
      <c r="B8" s="2">
        <f>VLOOKUP($B$1,'2011_13 A1 IQ range'!$B:$L,9,FALSE)</f>
        <v>591</v>
      </c>
      <c r="C8" s="2">
        <f>VLOOKUP($B$1,'2013 waiting IQ range'!$B:$L,9,FALSE)</f>
        <v>1045</v>
      </c>
    </row>
    <row r="9" spans="1:4" x14ac:dyDescent="0.25">
      <c r="A9" t="s">
        <v>14</v>
      </c>
      <c r="B9" s="2">
        <f>VLOOKUP($B$1,'2011_13 A1 IQ range'!$B:$L,10,FALSE)</f>
        <v>819</v>
      </c>
      <c r="C9" s="2">
        <f>VLOOKUP($B$1,'2013 waiting IQ range'!$B:$L,10,FALSE)</f>
        <v>1323</v>
      </c>
    </row>
    <row r="11" spans="1:4" x14ac:dyDescent="0.25">
      <c r="A11" s="9"/>
      <c r="B11" s="10" t="s">
        <v>20</v>
      </c>
      <c r="C11" s="11" t="s">
        <v>8</v>
      </c>
    </row>
    <row r="12" spans="1:4" x14ac:dyDescent="0.25">
      <c r="A12" s="9"/>
      <c r="B12" s="10" t="s">
        <v>21</v>
      </c>
      <c r="C12" s="10" t="s">
        <v>22</v>
      </c>
    </row>
    <row r="13" spans="1:4" x14ac:dyDescent="0.25">
      <c r="A13" s="9">
        <v>25</v>
      </c>
      <c r="B13" s="12">
        <f>B7-0</f>
        <v>438</v>
      </c>
      <c r="C13" s="12">
        <f>C7-0</f>
        <v>793</v>
      </c>
    </row>
    <row r="14" spans="1:4" x14ac:dyDescent="0.25">
      <c r="A14" s="9">
        <v>50</v>
      </c>
      <c r="B14" s="12">
        <f>B8-B7</f>
        <v>153</v>
      </c>
      <c r="C14" s="12">
        <f>C8-C7</f>
        <v>252</v>
      </c>
    </row>
    <row r="15" spans="1:4" x14ac:dyDescent="0.25">
      <c r="A15" s="9">
        <v>75</v>
      </c>
      <c r="B15" s="12">
        <f>B9-B8</f>
        <v>228</v>
      </c>
      <c r="C15" s="12">
        <f>C9-C8</f>
        <v>278</v>
      </c>
    </row>
    <row r="21" spans="1:3" ht="45.75" thickBot="1" x14ac:dyDescent="0.3">
      <c r="B21" s="8" t="s">
        <v>24</v>
      </c>
      <c r="C21" s="8" t="s">
        <v>17</v>
      </c>
    </row>
    <row r="22" spans="1:3" ht="15.75" thickBot="1" x14ac:dyDescent="0.3">
      <c r="A22" t="s">
        <v>15</v>
      </c>
      <c r="B22" s="15" t="s">
        <v>25</v>
      </c>
      <c r="C22" s="16" t="s">
        <v>25</v>
      </c>
    </row>
    <row r="23" spans="1:3" x14ac:dyDescent="0.25">
      <c r="B23" s="2"/>
      <c r="C23" s="2"/>
    </row>
    <row r="24" spans="1:3" ht="15.75" thickBot="1" x14ac:dyDescent="0.3">
      <c r="A24" s="7" t="s">
        <v>7</v>
      </c>
      <c r="B24" s="3"/>
      <c r="C24" s="3"/>
    </row>
    <row r="25" spans="1:3" ht="15.75" thickBot="1" x14ac:dyDescent="0.3">
      <c r="A25" t="s">
        <v>12</v>
      </c>
      <c r="B25" s="15" t="s">
        <v>25</v>
      </c>
      <c r="C25" s="16" t="s">
        <v>25</v>
      </c>
    </row>
    <row r="26" spans="1:3" ht="15.75" thickBot="1" x14ac:dyDescent="0.3">
      <c r="A26" t="s">
        <v>13</v>
      </c>
      <c r="B26" s="15" t="s">
        <v>25</v>
      </c>
      <c r="C26" s="16" t="s">
        <v>25</v>
      </c>
    </row>
    <row r="27" spans="1:3" ht="15.75" thickBot="1" x14ac:dyDescent="0.3">
      <c r="A27" t="s">
        <v>14</v>
      </c>
      <c r="B27" s="15" t="s">
        <v>25</v>
      </c>
      <c r="C27" s="16" t="s">
        <v>25</v>
      </c>
    </row>
    <row r="28" spans="1:3" ht="15.75" thickBot="1" x14ac:dyDescent="0.3"/>
    <row r="29" spans="1:3" ht="15.75" thickBot="1" x14ac:dyDescent="0.3">
      <c r="A29" s="9"/>
      <c r="B29" s="13" t="s">
        <v>23</v>
      </c>
      <c r="C29" s="14" t="s">
        <v>23</v>
      </c>
    </row>
    <row r="30" spans="1:3" x14ac:dyDescent="0.25">
      <c r="A30" s="9"/>
      <c r="B30" s="10" t="s">
        <v>21</v>
      </c>
      <c r="C30" s="10" t="s">
        <v>22</v>
      </c>
    </row>
    <row r="31" spans="1:3" x14ac:dyDescent="0.25">
      <c r="A31" s="9">
        <v>25</v>
      </c>
      <c r="B31" s="12" t="e">
        <f>B25-0</f>
        <v>#VALUE!</v>
      </c>
      <c r="C31" s="12" t="e">
        <f>C25-0</f>
        <v>#VALUE!</v>
      </c>
    </row>
    <row r="32" spans="1:3" x14ac:dyDescent="0.25">
      <c r="A32" s="9">
        <v>50</v>
      </c>
      <c r="B32" s="12" t="e">
        <f>B26-B25</f>
        <v>#VALUE!</v>
      </c>
      <c r="C32" s="12" t="e">
        <f>C26-C25</f>
        <v>#VALUE!</v>
      </c>
    </row>
    <row r="33" spans="1:3" x14ac:dyDescent="0.25">
      <c r="A33" s="9">
        <v>75</v>
      </c>
      <c r="B33" s="12" t="e">
        <f>B27-B26</f>
        <v>#VALUE!</v>
      </c>
      <c r="C33" s="12" t="e">
        <f>C27-C26</f>
        <v>#VALUE!</v>
      </c>
    </row>
  </sheetData>
  <dataValidations count="1">
    <dataValidation type="list" allowBlank="1" showInputMessage="1" showErrorMessage="1" sqref="B1">
      <formula1>LAs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2011_13 A1 IQ range</vt:lpstr>
      <vt:lpstr>2013 waiting IQ range</vt:lpstr>
      <vt:lpstr>charts</vt:lpstr>
      <vt:lpstr>LAs</vt:lpstr>
    </vt:vector>
  </TitlesOfParts>
  <Company>DfE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Sarah</dc:creator>
  <cp:lastModifiedBy>FRENCH, Sarah</cp:lastModifiedBy>
  <dcterms:created xsi:type="dcterms:W3CDTF">2013-12-02T13:12:54Z</dcterms:created>
  <dcterms:modified xsi:type="dcterms:W3CDTF">2014-03-07T17:30:15Z</dcterms:modified>
</cp:coreProperties>
</file>